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68" documentId="13_ncr:1_{F6CB121F-512D-4AA6-A0C1-0FB36C537598}" xr6:coauthVersionLast="47" xr6:coauthVersionMax="47" xr10:uidLastSave="{06E3B6B7-EFFA-4253-A9A6-539F90F91AA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<sst xmlns="http://schemas.openxmlformats.org/spreadsheetml/2006/main" count="178588" uniqueCount="39075">
  <si>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</si>
  <si>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</si>
  <si>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</si>
  <si>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</si>
  <si>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</si>
  <si>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</si>
  <si>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</si>
  <si>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</si>
  <si>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</si>
  <si>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</si>
  <si>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</si>
  <si>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</si>
  <si>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</si>
  <si>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</si>
  <si>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</si>
  <si>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</si>
  <si>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</si>
  <si>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</si>
  <si>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</si>
  <si>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</si>
  <si>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</si>
  <si>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</si>
  <si>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</si>
  <si>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</si>
  <si>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</si>
  <si>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</si>
  <si>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</si>
  <si>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</si>
  <si>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</si>
  <si>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</si>
  <si>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</si>
  <si>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</si>
  <si>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</si>
  <si>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</si>
  <si>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</si>
  <si>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</si>
  <si>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</si>
  <si>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</si>
  <si>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</si>
  <si>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</si>
  <si>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</si>
  <si>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</si>
  <si>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</si>
  <si>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</si>
  <si>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</si>
  <si>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</si>
  <si>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</si>
  <si>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</si>
  <si>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</si>
  <si>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</si>
  <si>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</si>
  <si>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</si>
  <si>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</si>
  <si>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</si>
  <si>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</si>
  <si>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</si>
  <si>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</si>
  <si>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</si>
  <si>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</si>
  <si>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</si>
  <si>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</si>
  <si>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</si>
  <si>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</si>
  <si>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</si>
  <si>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</si>
  <si>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</si>
  <si>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</si>
  <si>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</si>
  <si>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</si>
  <si>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</si>
  <si>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</si>
  <si>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</si>
  <si>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</si>
  <si>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</si>
  <si>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</si>
  <si>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</si>
  <si>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</si>
  <si>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</si>
  <si>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</si>
  <si>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</si>
  <si>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</si>
  <si>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</si>
  <si>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</si>
  <si>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</si>
  <si>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</si>
  <si>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</si>
  <si>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</si>
  <si>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</si>
  <si>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</si>
  <si>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</si>
  <si>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</si>
  <si>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</si>
  <si>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</si>
  <si>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</si>
  <si>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</si>
  <si>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</si>
  <si>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</si>
  <si>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</si>
  <si>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</si>
  <si>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</si>
  <si>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</si>
  <si>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</si>
  <si>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</si>
  <si>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</si>
  <si>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</si>
  <si>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</si>
  <si>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</si>
  <si>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</si>
  <si>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</si>
  <si>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</si>
  <si>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</si>
  <si>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</si>
  <si>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</si>
  <si>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</si>
  <si>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</si>
  <si>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</si>
  <si>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</si>
  <si>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</si>
  <si>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</si>
  <si>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</si>
  <si>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</si>
  <si>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</si>
  <si>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</si>
  <si>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</si>
  <si>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</si>
  <si>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</si>
  <si>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</si>
  <si>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</si>
  <si>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</si>
  <si>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</si>
  <si>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</si>
  <si>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</si>
  <si>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</si>
  <si>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</si>
  <si>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</si>
  <si>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</si>
  <si>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</si>
  <si>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</si>
  <si>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</si>
  <si>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</si>
  <si>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</si>
  <si>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</si>
  <si>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</si>
  <si>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</si>
  <si>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</si>
  <si>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</si>
  <si>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</si>
  <si>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</si>
  <si>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</si>
  <si>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</si>
  <si>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</si>
  <si>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</si>
  <si>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</si>
  <si>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</si>
  <si>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</si>
  <si>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</si>
  <si>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</si>
  <si>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</si>
  <si>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</si>
  <si>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</si>
  <si>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</si>
  <si>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</si>
  <si>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</si>
  <si>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</si>
  <si>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</si>
  <si>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</si>
  <si>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</si>
  <si>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</si>
  <si>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</si>
  <si>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</si>
  <si>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</si>
  <si>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</si>
  <si>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</si>
  <si>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</si>
  <si>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</si>
  <si>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</si>
  <si>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</si>
  <si>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</si>
  <si>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</si>
  <si>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</si>
  <si>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</si>
  <si>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</si>
  <si>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</si>
  <si>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</si>
  <si>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</si>
  <si>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</si>
  <si>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</si>
  <si>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</si>
  <si>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</si>
  <si>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</si>
  <si>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</si>
  <si>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</si>
  <si>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</si>
  <si>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</si>
  <si>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</si>
  <si>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</si>
  <si>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</si>
  <si>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</si>
  <si>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</si>
  <si>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</si>
  <si>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</si>
  <si>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</si>
  <si>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</si>
  <si>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</si>
  <si>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</si>
  <si>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</si>
  <si>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</si>
  <si>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</si>
  <si>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</si>
  <si>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</si>
  <si>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</si>
  <si>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</si>
  <si>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</si>
  <si>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</si>
  <si>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</si>
  <si>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</si>
  <si>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</si>
  <si>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</si>
  <si>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</si>
  <si>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</si>
  <si>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</si>
  <si>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</si>
  <si>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</si>
  <si>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</si>
  <si>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</si>
  <si>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</si>
  <si>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</si>
  <si>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</si>
  <si>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</si>
  <si>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</si>
  <si>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</si>
  <si>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</si>
  <si>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</si>
  <si>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</si>
  <si>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</si>
  <si>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</si>
  <si>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</si>
  <si>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</si>
  <si>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</si>
  <si>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</si>
  <si>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</si>
  <si>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</si>
  <si>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</si>
  <si>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</si>
  <si>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</si>
  <si>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</si>
  <si>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</si>
  <si>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</si>
  <si>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</si>
  <si>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</si>
  <si>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</si>
  <si>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</si>
  <si>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</si>
  <si>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</si>
  <si>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</si>
  <si>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</si>
  <si>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</si>
  <si>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</si>
  <si>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</si>
  <si>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</si>
  <si>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</si>
  <si>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</si>
  <si>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</si>
  <si>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</si>
  <si>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</si>
  <si>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</si>
  <si>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</si>
  <si>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</si>
  <si>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</si>
  <si>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</si>
  <si>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</si>
  <si>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</si>
  <si>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</si>
  <si>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</si>
  <si>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</si>
  <si>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</si>
  <si>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</si>
  <si>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</si>
  <si>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</si>
  <si>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</si>
  <si>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</si>
  <si>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</si>
  <si>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</si>
  <si>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</si>
  <si>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</si>
  <si>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</si>
  <si>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</si>
  <si>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</si>
  <si>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</si>
  <si>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</si>
  <si>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</si>
  <si>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</si>
  <si>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</si>
  <si>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</si>
  <si>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</si>
  <si>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</si>
  <si>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</si>
  <si>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</si>
  <si>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</si>
  <si>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</si>
  <si>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</si>
  <si>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</si>
  <si>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</si>
  <si>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</si>
  <si>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</si>
  <si>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</si>
  <si>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</si>
  <si>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</si>
  <si>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</si>
  <si>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</si>
  <si>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</si>
  <si>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</si>
  <si>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</si>
  <si>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</si>
  <si>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</si>
  <si>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</si>
  <si>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</si>
  <si>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</si>
  <si>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</si>
  <si>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</si>
  <si>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</si>
  <si>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</si>
  <si>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</si>
  <si>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</si>
  <si>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</si>
  <si>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</si>
  <si>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</si>
  <si>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</si>
  <si>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</si>
  <si>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</si>
  <si>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</si>
  <si>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</si>
  <si>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</si>
  <si>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</si>
  <si>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</si>
  <si>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</si>
  <si>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</si>
  <si>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</si>
  <si>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</si>
  <si>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</si>
  <si>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</si>
  <si>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</si>
  <si>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</si>
  <si>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</si>
  <si>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</si>
  <si>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</si>
  <si>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</si>
  <si>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</si>
  <si>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</si>
  <si>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</si>
  <si>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</si>
  <si>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</si>
  <si>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</si>
  <si>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</si>
  <si>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</si>
  <si>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</si>
  <si>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</si>
  <si>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</si>
  <si>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</si>
  <si>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</si>
  <si>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</si>
  <si>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</si>
  <si>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</si>
  <si>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</si>
  <si>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</si>
  <si>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</si>
  <si>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</si>
  <si>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</si>
  <si>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</si>
  <si>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</si>
  <si>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</si>
  <si>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</si>
  <si>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</si>
  <si>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</si>
  <si>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</si>
  <si>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</si>
  <si>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</si>
  <si>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</si>
  <si>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</si>
  <si>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</si>
  <si>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</si>
  <si>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</si>
  <si>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</si>
  <si>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</si>
  <si>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</si>
  <si>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</si>
  <si>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</si>
  <si>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</si>
  <si>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</si>
  <si>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</si>
  <si>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</si>
  <si>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</si>
  <si>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</si>
  <si>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</si>
  <si>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</si>
  <si>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</si>
  <si>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</si>
  <si>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</si>
  <si>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</si>
  <si>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</si>
  <si>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</si>
  <si>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</si>
  <si>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</si>
  <si>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</si>
  <si>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</si>
  <si>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</si>
  <si>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</si>
  <si>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</si>
  <si>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</si>
  <si>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</si>
  <si>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</si>
  <si>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</si>
  <si>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</si>
  <si>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</si>
  <si>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</si>
  <si>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</si>
  <si>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</si>
  <si>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</si>
  <si>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</si>
  <si>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</si>
  <si>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</si>
  <si>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</si>
  <si>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</si>
  <si>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</si>
  <si>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</si>
  <si>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</si>
  <si>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</si>
  <si>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</si>
  <si>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</si>
  <si>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</si>
  <si>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</si>
  <si>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</si>
  <si>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</si>
  <si>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</si>
  <si>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</si>
  <si>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</si>
  <si>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</si>
  <si>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</si>
  <si>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</si>
  <si>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</si>
  <si>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</si>
  <si>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</si>
  <si>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</si>
  <si>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</si>
  <si>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</si>
  <si>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</si>
  <si>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</si>
  <si>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</si>
  <si>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</si>
  <si>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</si>
  <si>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</si>
  <si>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</si>
  <si>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</si>
  <si>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</si>
  <si>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</si>
  <si>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</si>
  <si>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</si>
  <si>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</si>
  <si>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</si>
  <si>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</si>
  <si>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</si>
  <si>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</si>
  <si>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</si>
  <si>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</si>
  <si>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</si>
  <si>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</si>
  <si>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</si>
  <si>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</si>
  <si>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</si>
  <si>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</si>
  <si>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</si>
  <si>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</si>
  <si>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</si>
  <si>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</si>
  <si>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</si>
  <si>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</si>
  <si>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</si>
  <si>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</si>
  <si>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</si>
  <si>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</si>
  <si>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</si>
  <si>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</si>
  <si>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</si>
  <si>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</si>
  <si>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</si>
  <si>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</si>
  <si>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</si>
  <si>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</si>
  <si>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</si>
  <si>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</si>
  <si>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</si>
  <si>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</si>
  <si>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</si>
  <si>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</si>
  <si>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</si>
  <si>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</si>
  <si>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</si>
  <si>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</si>
  <si>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</si>
  <si>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</si>
  <si>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</si>
  <si>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</si>
  <si>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</si>
  <si>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</si>
  <si>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</si>
  <si>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</si>
  <si>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</si>
  <si>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</si>
  <si>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</si>
  <si>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</si>
  <si>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</si>
  <si>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</si>
  <si>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</si>
  <si>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</si>
  <si>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</si>
  <si>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</si>
  <si>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</si>
  <si>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</si>
  <si>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</si>
  <si>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</si>
  <si>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</si>
  <si>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</si>
  <si>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</si>
  <si>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</si>
  <si>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</si>
  <si>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</si>
  <si>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</si>
  <si>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</si>
  <si>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</si>
  <si>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</si>
  <si>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</si>
  <si>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</si>
  <si>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</si>
  <si>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</si>
  <si>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</si>
  <si>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</si>
  <si>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</si>
  <si>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</si>
  <si>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</si>
  <si>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</si>
  <si>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</si>
  <si>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</si>
  <si>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</si>
  <si>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</si>
  <si>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</si>
  <si>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</si>
  <si>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</si>
  <si>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</si>
  <si>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</si>
  <si>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</si>
  <si>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</si>
  <si>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</si>
  <si>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</si>
  <si>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</si>
  <si>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</si>
  <si>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</si>
  <si>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</si>
  <si>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</si>
  <si>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</si>
  <si>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</si>
  <si>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</si>
  <si>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</si>
  <si>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</si>
  <si>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</si>
  <si>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</si>
  <si>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</si>
  <si>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</si>
  <si>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</si>
  <si>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</si>
  <si>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</si>
  <si>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</si>
  <si>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</si>
  <si>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</si>
  <si>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</si>
  <si>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</si>
  <si>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</si>
  <si>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</si>
  <si>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</si>
  <si>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</si>
  <si>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</si>
  <si>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</si>
  <si>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</si>
  <si>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</si>
  <si>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</si>
  <si>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</si>
  <si>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</si>
  <si>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</si>
  <si>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</si>
  <si>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</si>
  <si>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</si>
  <si>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</si>
  <si>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</si>
  <si>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</si>
  <si>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</si>
  <si>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</si>
  <si>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</si>
  <si>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</si>
  <si>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</si>
  <si>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</si>
  <si>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</si>
  <si>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</si>
  <si>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</si>
  <si>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</si>
  <si>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</si>
  <si>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</si>
  <si>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</si>
  <si>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</si>
  <si>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</si>
  <si>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</si>
  <si>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</si>
  <si>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</si>
  <si>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</si>
  <si>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</si>
  <si>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</si>
  <si>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</si>
  <si>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</si>
  <si>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</si>
  <si>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</si>
  <si>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</si>
  <si>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</si>
  <si>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</si>
  <si>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</si>
  <si>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</si>
  <si>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</si>
  <si>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</si>
  <si>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</si>
  <si>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</si>
  <si>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</si>
  <si>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</si>
  <si>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</si>
  <si>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</si>
  <si>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</si>
  <si>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</si>
  <si>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</si>
  <si>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</si>
  <si>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</si>
  <si>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</si>
  <si>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</si>
  <si>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</si>
  <si>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</si>
  <si>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</si>
  <si>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</si>
  <si>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</si>
  <si>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</si>
  <si>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</si>
  <si>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</si>
  <si>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</si>
  <si>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</si>
  <si>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</si>
  <si>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</si>
  <si>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</si>
  <si>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</si>
  <si>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</si>
  <si>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</si>
  <si>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</si>
  <si>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</si>
  <si>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</si>
  <si>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</si>
  <si>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</si>
  <si>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</si>
  <si>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</si>
  <si>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</si>
  <si>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</si>
  <si>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</si>
  <si>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</si>
  <si>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</si>
  <si>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</si>
  <si>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</si>
  <si>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</si>
  <si>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</si>
  <si>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</si>
  <si>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</si>
  <si>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</si>
  <si>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</si>
  <si>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</si>
  <si>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</si>
  <si>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</si>
  <si>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</si>
  <si>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</si>
  <si>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</si>
  <si>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</si>
  <si>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</si>
  <si>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</si>
  <si>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</si>
  <si>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</si>
  <si>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</si>
  <si>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</si>
  <si>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</si>
  <si>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</si>
  <si>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</si>
  <si>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</si>
  <si>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</si>
  <si>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</si>
  <si>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</si>
  <si>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</si>
  <si>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</si>
  <si>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</si>
  <si>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</si>
  <si>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</si>
  <si>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</si>
  <si>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</si>
  <si>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</si>
  <si>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</si>
  <si>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</si>
  <si>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</si>
  <si>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</si>
  <si>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</si>
  <si>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</si>
  <si>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</si>
  <si>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</si>
  <si>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</si>
  <si>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</si>
  <si>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</si>
  <si>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</si>
  <si>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</si>
  <si>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</si>
  <si>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</si>
  <si>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</si>
  <si>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</si>
  <si>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</si>
  <si>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</si>
  <si>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</si>
  <si>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</si>
  <si>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</si>
  <si>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</si>
  <si>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</si>
  <si>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</si>
  <si>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</si>
  <si>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</si>
  <si>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</si>
  <si>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</si>
  <si>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</si>
  <si>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</si>
  <si>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</si>
  <si>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</si>
  <si>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</si>
  <si>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</si>
  <si>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</si>
  <si>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</si>
  <si>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</si>
  <si>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</si>
  <si>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</si>
  <si>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</si>
  <si>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</si>
  <si>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</si>
  <si>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</si>
  <si>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</si>
  <si>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</si>
  <si>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</si>
  <si>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</si>
  <si>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</si>
  <si>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</si>
  <si>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</si>
  <si>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</si>
  <si>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</si>
  <si>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</si>
  <si>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</si>
  <si>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</si>
  <si>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</si>
  <si>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</si>
  <si>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</si>
  <si>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</si>
  <si>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</si>
  <si>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</si>
  <si>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</si>
  <si>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</si>
  <si>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</si>
  <si>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</si>
  <si>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</si>
  <si>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</si>
  <si>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</si>
  <si>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</si>
  <si>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</si>
  <si>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</si>
  <si>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</si>
  <si>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</si>
  <si>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</si>
  <si>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</si>
  <si>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</si>
  <si>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</si>
  <si>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</si>
  <si>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</si>
  <si>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</si>
  <si>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</si>
  <si>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</si>
  <si>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</si>
  <si>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</si>
  <si>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</si>
  <si>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</si>
  <si>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</si>
  <si>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</si>
  <si>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</si>
  <si>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</si>
  <si>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</si>
  <si>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</si>
  <si>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</si>
  <si>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</si>
  <si>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</si>
  <si>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</si>
  <si>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</si>
  <si>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</si>
  <si>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</si>
  <si>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</si>
  <si>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</si>
  <si>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</si>
  <si>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</si>
  <si>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</si>
  <si>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</si>
  <si>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</si>
  <si>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</si>
  <si>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</si>
  <si>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</si>
  <si>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</si>
  <si>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</si>
  <si>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</si>
  <si>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</si>
  <si>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</si>
  <si>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</si>
  <si>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</si>
  <si>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</si>
  <si>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</si>
  <si>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</si>
  <si>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</si>
  <si>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</si>
  <si>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</si>
  <si>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</si>
  <si>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</si>
  <si>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</si>
  <si>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</si>
  <si>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</si>
  <si>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</si>
  <si>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</si>
  <si>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</si>
  <si>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</si>
  <si>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</si>
  <si>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</si>
  <si>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</si>
  <si>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</si>
  <si>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</si>
  <si>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</si>
  <si>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</si>
  <si>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</si>
  <si>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</si>
  <si>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</si>
  <si>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</si>
  <si>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</si>
  <si>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</si>
  <si>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</si>
  <si>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</si>
  <si>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</si>
  <si>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</si>
  <si>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</si>
  <si>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</si>
  <si>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</si>
  <si>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</si>
  <si>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</si>
  <si>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</si>
  <si>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</si>
  <si>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</si>
  <si>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</si>
  <si>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</si>
  <si>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</si>
  <si>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</si>
  <si>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</si>
  <si>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</si>
  <si>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</si>
  <si>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</si>
  <si>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</si>
  <si>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</si>
  <si>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</si>
  <si>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</si>
  <si>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</si>
  <si>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</si>
  <si>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</si>
  <si>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</si>
  <si>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</si>
  <si>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</si>
  <si>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</si>
  <si>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</si>
  <si>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</si>
  <si>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</si>
  <si>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</si>
  <si>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</si>
  <si>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</si>
  <si>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</si>
  <si>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</si>
  <si>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</si>
  <si>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</si>
  <si>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</si>
  <si>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</si>
  <si>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</si>
  <si>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</si>
  <si>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</si>
  <si>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</si>
  <si>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</si>
  <si>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</si>
  <si>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</si>
  <si>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</si>
  <si>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</si>
  <si>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</si>
  <si>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</si>
  <si>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</si>
  <si>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</si>
  <si>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</si>
  <si>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</si>
  <si>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</si>
  <si>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</si>
  <si>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</si>
  <si>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</si>
  <si>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</si>
  <si>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</si>
  <si>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</si>
  <si>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</si>
  <si>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</si>
  <si>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</si>
  <si>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</si>
  <si>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</si>
  <si>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</si>
  <si>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</si>
  <si>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</si>
  <si>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</si>
  <si>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</si>
  <si>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</si>
  <si>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</si>
  <si>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</si>
  <si>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</si>
  <si>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</si>
  <si>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</si>
  <si>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</si>
  <si>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</si>
  <si>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</si>
  <si>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</si>
  <si>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</si>
  <si>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</si>
  <si>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</si>
  <si>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</si>
  <si>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</si>
  <si>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</si>
  <si>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</si>
  <si>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</si>
  <si>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</si>
  <si>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</si>
  <si>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</si>
  <si>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</si>
  <si>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</si>
  <si>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</si>
  <si>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</si>
  <si>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</si>
  <si>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</si>
  <si>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</si>
  <si>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</si>
  <si>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</si>
  <si>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</si>
  <si>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</si>
  <si>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</si>
  <si>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</si>
  <si>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</si>
  <si>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</si>
  <si>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</si>
  <si>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</si>
  <si>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</si>
  <si>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</si>
  <si>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</si>
  <si>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</si>
  <si>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</si>
  <si>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</si>
  <si>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</si>
  <si>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</si>
  <si>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</si>
  <si>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</si>
  <si>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</si>
  <si>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</si>
  <si>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</si>
  <si>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</si>
  <si>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</si>
  <si>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</si>
  <si>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</si>
  <si>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</si>
  <si>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</si>
  <si>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</si>
  <si>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</si>
  <si>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</si>
  <si>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</si>
  <si>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</si>
  <si>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</si>
  <si>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</si>
  <si>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</si>
  <si>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</si>
  <si>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</si>
  <si>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</si>
  <si>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</si>
  <si>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</si>
  <si>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</si>
  <si>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</si>
  <si>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</si>
  <si>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</si>
  <si>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</si>
  <si>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</si>
  <si>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</si>
  <si>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</si>
  <si>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</si>
  <si>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</si>
  <si>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</si>
  <si>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</si>
  <si>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</si>
  <si>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</si>
  <si>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</si>
  <si>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</si>
  <si>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</si>
  <si>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</si>
  <si>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</si>
  <si>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</si>
  <si>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</si>
  <si>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</si>
  <si>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</si>
  <si>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</si>
  <si>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</si>
  <si>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</si>
  <si>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</si>
  <si>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</si>
  <si>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</si>
  <si>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</si>
  <si>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</si>
  <si>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</si>
  <si>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</si>
  <si>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</si>
  <si>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</si>
  <si>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</si>
  <si>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</si>
  <si>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</si>
  <si>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</si>
  <si>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</si>
  <si>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</si>
  <si>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</si>
  <si>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</si>
  <si>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</si>
  <si>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</si>
  <si>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</si>
  <si>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</si>
  <si>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</si>
  <si>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</si>
  <si>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</si>
  <si>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</si>
  <si>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</si>
  <si>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</si>
  <si>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</si>
  <si>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</si>
  <si>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</si>
  <si>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</si>
  <si>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</si>
  <si>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</si>
  <si>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</si>
  <si>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</si>
  <si>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</si>
  <si>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</si>
  <si>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</si>
  <si>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</si>
  <si>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</si>
  <si>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</si>
  <si>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</si>
  <si>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</si>
  <si>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</si>
  <si>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</si>
  <si>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</si>
  <si>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</si>
  <si>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</si>
  <si>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</si>
  <si>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</si>
  <si>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</si>
  <si>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</si>
  <si>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</si>
  <si>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</si>
  <si>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</si>
  <si>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</si>
  <si>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</si>
  <si>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</si>
  <si>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</si>
  <si>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</si>
  <si>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</si>
  <si>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</si>
  <si>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</si>
  <si>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</si>
  <si>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</si>
  <si>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</si>
  <si>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</si>
  <si>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</si>
  <si>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</si>
  <si>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</si>
  <si>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</si>
  <si>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</si>
  <si>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</si>
  <si>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</si>
  <si>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</si>
  <si>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</si>
  <si>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</si>
  <si>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</si>
  <si>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</si>
  <si>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</si>
  <si>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</si>
  <si>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</si>
  <si>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</si>
  <si>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</si>
  <si>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</si>
  <si>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</si>
  <si>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</si>
  <si>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</si>
  <si>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</si>
  <si>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</si>
  <si>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</si>
  <si>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</si>
  <si>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</si>
  <si>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</si>
  <si>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</si>
  <si>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</si>
  <si>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</si>
  <si>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</si>
  <si>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</si>
  <si>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</si>
  <si>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</si>
  <si>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</si>
  <si>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</si>
  <si>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</si>
  <si>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</si>
  <si>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</si>
  <si>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</si>
  <si>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</si>
  <si>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</si>
  <si>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</si>
  <si>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</si>
  <si>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</si>
  <si>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</si>
  <si>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</si>
  <si>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</si>
  <si>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</si>
  <si>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</si>
  <si>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</si>
  <si>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</si>
  <si>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</si>
  <si>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</si>
  <si>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</si>
  <si>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</si>
  <si>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</si>
  <si>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</si>
  <si>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</si>
  <si>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</si>
  <si>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</si>
  <si>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</si>
  <si>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</si>
  <si>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</si>
  <si>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</si>
  <si>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</si>
  <si>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</si>
  <si>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</si>
  <si>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</si>
  <si>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</si>
  <si>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</si>
  <si>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</si>
  <si>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</si>
  <si>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</si>
  <si>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</si>
  <si>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</si>
  <si>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</si>
  <si>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</si>
  <si>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</si>
  <si>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</si>
  <si>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</si>
  <si>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</si>
  <si>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</si>
  <si>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</si>
  <si>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</si>
  <si>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</si>
  <si>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</si>
  <si>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</si>
  <si>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</si>
  <si>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</si>
  <si>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</si>
  <si>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</si>
  <si>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</si>
  <si>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</si>
  <si>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</si>
  <si>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</si>
  <si>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</si>
  <si>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</si>
  <si>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</si>
  <si>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</si>
  <si>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</si>
  <si>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</si>
  <si>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</si>
  <si>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</si>
  <si>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</si>
  <si>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</si>
  <si>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</si>
  <si>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</si>
  <si>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</si>
  <si>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</si>
  <si>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</si>
  <si>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</si>
  <si>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</si>
  <si>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</si>
  <si>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</si>
  <si>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</si>
  <si>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</si>
  <si>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</si>
  <si>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</si>
  <si>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</si>
  <si>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</si>
  <si>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</si>
  <si>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</si>
  <si>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</si>
  <si>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</si>
  <si>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</si>
  <si>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</si>
  <si>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</si>
  <si>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</si>
  <si>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</si>
  <si>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</si>
  <si>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</si>
  <si>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</si>
  <si>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</si>
  <si>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</si>
  <si>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</si>
  <si>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</si>
  <si>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</si>
  <si>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</si>
  <si>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</si>
  <si>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</si>
  <si>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</si>
  <si>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</si>
  <si>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</si>
  <si>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</si>
  <si>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</si>
  <si>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</si>
  <si>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</si>
  <si>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</si>
  <si>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</si>
  <si>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</si>
  <si>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</si>
  <si>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</si>
  <si>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</si>
  <si>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</si>
  <si>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</si>
  <si>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</si>
  <si>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</si>
  <si>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</si>
  <si>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</si>
  <si>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</si>
  <si>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</si>
  <si>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</si>
  <si>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</si>
  <si>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</si>
  <si>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</si>
  <si>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</si>
  <si>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</si>
  <si>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</si>
  <si>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</si>
  <si>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</si>
  <si>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</si>
  <si>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</si>
  <si>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</si>
  <si>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</si>
  <si>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</si>
  <si>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</si>
  <si>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</si>
  <si>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</si>
  <si>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</si>
  <si>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</si>
  <si>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</si>
  <si>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</si>
  <si>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</si>
  <si>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</si>
  <si>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</si>
  <si>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</si>
  <si>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</si>
  <si>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</si>
  <si>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</si>
  <si>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</si>
  <si>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</si>
  <si>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</si>
  <si>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</si>
  <si>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</si>
  <si>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</si>
  <si>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</si>
  <si>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</si>
  <si>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</si>
  <si>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</si>
  <si>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</si>
  <si>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</si>
  <si>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</si>
  <si>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</si>
  <si>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</si>
  <si>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</si>
  <si>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</si>
  <si>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</si>
  <si>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</si>
  <si>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</si>
  <si>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</si>
  <si>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</si>
  <si>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</si>
  <si>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</si>
  <si>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</si>
  <si>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</si>
  <si>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</si>
  <si>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</si>
  <si>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</si>
  <si>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</si>
  <si>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</si>
  <si>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</si>
  <si>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</si>
  <si>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</si>
  <si>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</si>
  <si>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</si>
  <si>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</si>
  <si>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</si>
  <si>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</si>
  <si>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</si>
  <si>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</si>
  <si>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</si>
  <si>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</si>
  <si>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</si>
  <si>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</si>
  <si>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</si>
  <si>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</si>
  <si>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</si>
  <si>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</si>
  <si>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</si>
  <si>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</si>
  <si>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</si>
  <si>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</si>
  <si>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</si>
  <si>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</si>
  <si>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</si>
  <si>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</si>
  <si>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</si>
  <si>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</si>
  <si>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</si>
  <si>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</si>
  <si>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</si>
  <si>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</si>
  <si>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</si>
  <si>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</si>
  <si>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</si>
  <si>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</si>
  <si>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</si>
  <si>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</si>
  <si>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</si>
  <si>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</si>
  <si>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</si>
  <si>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</si>
  <si>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</si>
  <si>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</si>
  <si>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</si>
  <si>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</si>
  <si>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</si>
  <si>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</si>
  <si>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</si>
  <si>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</si>
  <si>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</si>
  <si>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</si>
  <si>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</si>
  <si>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</si>
  <si>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</si>
  <si>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</si>
  <si>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</si>
  <si>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</si>
  <si>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</si>
  <si>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</si>
  <si>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</si>
  <si>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</si>
  <si>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</si>
  <si>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</si>
  <si>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</si>
  <si>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</si>
  <si>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</si>
  <si>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</si>
  <si>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</si>
  <si>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</si>
  <si>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</si>
  <si>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</si>
  <si>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</si>
  <si>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</si>
  <si>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</si>
  <si>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</si>
  <si>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</si>
  <si>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</si>
  <si>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</si>
  <si>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</si>
  <si>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</si>
  <si>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</si>
  <si>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</si>
  <si>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</si>
  <si>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</si>
  <si>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</si>
  <si>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</si>
  <si>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</si>
  <si>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</si>
  <si>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</si>
  <si>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</si>
  <si>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</si>
  <si>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</si>
  <si>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</si>
  <si>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</si>
  <si>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</si>
  <si>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</si>
  <si>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</si>
  <si>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</si>
  <si>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</si>
  <si>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</si>
  <si>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</si>
  <si>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</si>
  <si>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</si>
  <si>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</si>
  <si>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</si>
  <si>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</si>
  <si>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</si>
  <si>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</si>
  <si>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</si>
  <si>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</si>
  <si>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</si>
  <si>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</si>
  <si>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</si>
  <si>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</si>
  <si>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</si>
  <si>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</si>
  <si>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</si>
  <si>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</si>
  <si>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</si>
  <si>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</si>
  <si>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</si>
  <si>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</si>
  <si>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</si>
  <si>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</si>
  <si>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</si>
  <si>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</si>
  <si>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</si>
  <si>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</si>
  <si>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</si>
  <si>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</si>
  <si>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</si>
  <si>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</si>
  <si>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</si>
  <si>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</si>
  <si>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</si>
  <si>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</si>
  <si>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</si>
  <si>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</si>
  <si>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</si>
  <si>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</si>
  <si>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</si>
  <si>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</si>
  <si>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</si>
  <si>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</si>
  <si>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</si>
  <si>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</si>
  <si>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</si>
  <si>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</si>
  <si>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</si>
  <si>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</si>
  <si>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</si>
  <si>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</si>
  <si>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</si>
  <si>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</si>
  <si>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</si>
  <si>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</si>
  <si>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</si>
  <si>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</si>
  <si>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</si>
  <si>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</si>
  <si>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</si>
  <si>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</si>
  <si>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</si>
  <si>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</si>
  <si>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</si>
  <si>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</si>
  <si>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</si>
  <si>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</si>
  <si>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</si>
  <si>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</si>
  <si>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</si>
  <si>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</si>
  <si>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</si>
  <si>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</si>
  <si>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</si>
  <si>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</si>
  <si>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</si>
  <si>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</si>
  <si>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</si>
  <si>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</si>
  <si>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</si>
  <si>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</si>
  <si>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</si>
  <si>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</si>
  <si>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</si>
  <si>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</si>
  <si>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</si>
  <si>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</si>
  <si>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</si>
  <si>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</si>
  <si>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</si>
  <si>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</si>
  <si>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</si>
  <si>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</si>
  <si>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</si>
  <si>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</si>
  <si>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</si>
  <si>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</si>
  <si>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</si>
  <si>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</si>
  <si>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</si>
  <si>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</si>
  <si>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</si>
  <si>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</si>
  <si>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</si>
  <si>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</si>
  <si>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</si>
  <si>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</si>
  <si>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</si>
  <si>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</si>
  <si>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</si>
  <si>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</si>
  <si>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</si>
  <si>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</si>
  <si>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</si>
  <si>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</si>
  <si>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</si>
  <si>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</si>
  <si>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</si>
  <si>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</si>
  <si>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</si>
  <si>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</si>
  <si>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</si>
  <si>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</si>
  <si>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</si>
  <si>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</si>
  <si>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</si>
  <si>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</si>
  <si>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</si>
  <si>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</si>
  <si>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</si>
  <si>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</si>
  <si>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</si>
  <si>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</si>
  <si>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</si>
  <si>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</si>
  <si>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</si>
  <si>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</si>
  <si>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</si>
  <si>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</si>
  <si>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</si>
  <si>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</si>
  <si>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</si>
  <si>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</si>
  <si>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</si>
  <si>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</si>
  <si>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</si>
  <si>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</si>
  <si>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</si>
  <si>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</si>
  <si>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</si>
  <si>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</si>
  <si>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</si>
  <si>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</si>
  <si>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</si>
  <si>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</si>
  <si>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</si>
  <si>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</si>
  <si>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</si>
  <si>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</si>
  <si>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</si>
  <si>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</si>
  <si>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</si>
  <si>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</si>
  <si>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</si>
  <si>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</si>
  <si>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</si>
  <si>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</si>
  <si>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</si>
  <si>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</si>
  <si>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</si>
  <si>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</si>
  <si>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</si>
  <si>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</si>
  <si>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</si>
  <si>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</si>
  <si>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</si>
  <si>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</si>
  <si>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</si>
  <si>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</si>
  <si>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</si>
  <si>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</si>
  <si>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</si>
  <si>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</si>
  <si>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</si>
  <si>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</si>
  <si>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</si>
  <si>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</si>
  <si>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</si>
  <si>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</si>
  <si>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</si>
  <si>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</si>
  <si>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</si>
  <si>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</si>
  <si>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</si>
  <si>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</si>
  <si>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</si>
  <si>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</si>
  <si>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</si>
  <si>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</si>
  <si>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</si>
  <si>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</si>
  <si>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</si>
  <si>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</si>
  <si>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</si>
  <si>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</si>
  <si>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</si>
  <si>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</si>
  <si>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</si>
  <si>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</si>
  <si>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</si>
  <si>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</si>
  <si>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</si>
  <si>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</si>
  <si>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</si>
  <si>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</si>
  <si>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</si>
  <si>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</si>
  <si>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</si>
  <si>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</si>
  <si>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</si>
  <si>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</si>
  <si>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</si>
  <si>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</si>
  <si>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</si>
  <si>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</si>
  <si>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</si>
  <si>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</si>
  <si>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</si>
  <si>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</si>
  <si>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</si>
  <si>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</si>
  <si>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</si>
  <si>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</si>
  <si>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</si>
  <si>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</si>
  <si>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</si>
  <si>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</si>
  <si>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</si>
  <si>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</si>
  <si>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</si>
  <si>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</si>
  <si>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</si>
  <si>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</si>
  <si>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</si>
  <si>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</si>
  <si>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</si>
  <si>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</si>
  <si>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</si>
  <si>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</si>
  <si>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</si>
  <si>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</si>
  <si>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</si>
  <si>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</si>
  <si>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</si>
  <si>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</si>
  <si>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</si>
  <si>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</si>
  <si>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</si>
  <si>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</si>
  <si>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</si>
  <si>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</si>
  <si>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</si>
  <si>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</si>
  <si>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</si>
  <si>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</si>
  <si>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</si>
  <si>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</si>
  <si>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</si>
  <si>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</si>
  <si>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</si>
  <si>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</si>
  <si>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</si>
  <si>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</si>
  <si>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</si>
  <si>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</si>
  <si>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</si>
  <si>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</si>
  <si>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</si>
  <si>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</si>
  <si>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</si>
  <si>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</si>
  <si>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</si>
  <si>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</si>
  <si>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</si>
  <si>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</si>
  <si>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</si>
  <si>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</si>
  <si>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</si>
  <si>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</si>
  <si>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</si>
  <si>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</si>
  <si>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</si>
  <si>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</si>
  <si>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</si>
  <si>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</si>
  <si>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</si>
  <si>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</si>
  <si>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</si>
  <si>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</si>
  <si>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</si>
  <si>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</si>
  <si>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</si>
  <si>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</si>
  <si>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</si>
  <si>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</si>
  <si>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</si>
  <si>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</si>
  <si>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</si>
  <si>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</si>
  <si>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</si>
  <si>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</si>
  <si>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</si>
  <si>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</si>
  <si>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</si>
  <si>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</si>
  <si>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</si>
  <si>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</si>
  <si>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</si>
  <si>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</si>
  <si>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</si>
  <si>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</si>
  <si>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</si>
  <si>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</si>
  <si>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</si>
  <si>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</si>
  <si>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</si>
  <si>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</si>
  <si>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</si>
  <si>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</si>
  <si>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</si>
  <si>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</si>
  <si>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</si>
  <si>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</si>
  <si>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</si>
  <si>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</si>
  <si>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</si>
  <si>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</si>
  <si>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</si>
  <si>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</si>
  <si>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</si>
  <si>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</si>
  <si>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</si>
  <si>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</si>
  <si>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</si>
  <si>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</si>
  <si>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</si>
  <si>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</si>
  <si>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</si>
  <si>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</si>
  <si>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</si>
  <si>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</si>
  <si>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</si>
  <si>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</si>
  <si>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</si>
  <si>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</si>
  <si>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</si>
  <si>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</si>
  <si>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</si>
  <si>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</si>
  <si>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</si>
  <si>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</si>
  <si>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</si>
  <si>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</si>
  <si>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</si>
  <si>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</si>
  <si>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</si>
  <si>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</si>
  <si>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</si>
  <si>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</si>
  <si>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</si>
  <si>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</si>
  <si>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</si>
  <si>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</si>
  <si>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</si>
  <si>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</si>
  <si>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</si>
  <si>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</si>
  <si>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</si>
  <si>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</si>
  <si>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</si>
  <si>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</si>
  <si>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</si>
  <si>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</si>
  <si>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</si>
  <si>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</si>
  <si>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</si>
  <si>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</si>
  <si>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</si>
  <si>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</si>
  <si>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</si>
  <si>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</si>
  <si>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</si>
  <si>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</si>
  <si>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</si>
  <si>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</si>
  <si>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</si>
  <si>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</si>
  <si>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</si>
  <si>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</si>
  <si>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</si>
  <si>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</si>
  <si>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</si>
  <si>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</si>
  <si>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</si>
  <si>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</si>
  <si>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</si>
  <si>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</si>
  <si>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</si>
  <si>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</si>
  <si>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</si>
  <si>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</si>
  <si>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</si>
  <si>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</si>
  <si>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</si>
  <si>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</si>
  <si>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</si>
  <si>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</si>
  <si>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</si>
  <si>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</si>
  <si>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</si>
  <si>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</si>
  <si>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</si>
  <si>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</si>
  <si>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</si>
  <si>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</si>
  <si>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</si>
  <si>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</si>
  <si>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</si>
  <si>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</si>
  <si>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</si>
  <si>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</si>
  <si>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</si>
  <si>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</si>
  <si>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</si>
  <si>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</si>
  <si>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</si>
  <si>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</si>
  <si>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</si>
  <si>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</si>
  <si>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</si>
  <si>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</si>
  <si>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</si>
  <si>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</si>
  <si>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</si>
  <si>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</si>
  <si>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</si>
  <si>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</si>
  <si>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</si>
  <si>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</si>
  <si>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</si>
  <si>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</si>
  <si>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</si>
  <si>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</si>
  <si>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</si>
  <si>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</si>
  <si>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</si>
  <si>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</si>
  <si>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</si>
  <si>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</si>
  <si>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</si>
  <si>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</si>
  <si>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</si>
  <si>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</si>
  <si>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</si>
  <si>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</si>
  <si>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</si>
  <si>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</si>
  <si>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</si>
  <si>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</si>
  <si>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</si>
  <si>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</si>
  <si>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</si>
  <si>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</si>
  <si>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</si>
  <si>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</si>
  <si>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</si>
  <si>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</si>
  <si>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</si>
  <si>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</si>
  <si>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</si>
  <si>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</si>
  <si>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</si>
  <si>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</si>
  <si>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</si>
  <si>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</si>
  <si>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</si>
  <si>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</si>
  <si>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</si>
  <si>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</si>
  <si>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</si>
  <si>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</si>
  <si>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</si>
  <si>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</si>
  <si>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</si>
  <si>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</si>
  <si>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</si>
  <si>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</si>
  <si>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</si>
  <si>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</si>
  <si>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</si>
  <si>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</si>
  <si>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</si>
  <si>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</si>
  <si>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</si>
  <si>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</si>
  <si>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</si>
  <si>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</si>
  <si>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</si>
  <si>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</si>
  <si>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</si>
  <si>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</si>
  <si>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</si>
  <si>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</si>
  <si>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</si>
  <si>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</si>
  <si>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</si>
  <si>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</si>
  <si>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</si>
  <si>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</si>
  <si>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</si>
  <si>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</si>
  <si>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</si>
  <si>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</si>
  <si>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</si>
  <si>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</si>
  <si>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</si>
  <si>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</si>
  <si>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</si>
  <si>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</si>
  <si>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</si>
  <si>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</si>
  <si>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</si>
  <si>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</si>
  <si>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</si>
  <si>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</si>
  <si>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</si>
  <si>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</si>
  <si>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</si>
  <si>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</si>
  <si>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</si>
  <si>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</si>
  <si>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</si>
  <si>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</si>
  <si>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</si>
  <si>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</si>
  <si>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</si>
  <si>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</si>
  <si>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</si>
  <si>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</si>
  <si>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</si>
  <si>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</si>
  <si>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</si>
  <si>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</si>
  <si>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</si>
  <si>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</si>
  <si>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</si>
  <si>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</si>
  <si>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</si>
  <si>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</si>
  <si>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</si>
  <si>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</si>
  <si>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</si>
  <si>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</si>
  <si>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</si>
  <si>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</si>
  <si>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</si>
  <si>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</si>
  <si>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</si>
  <si>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</si>
  <si>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</si>
  <si>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</si>
  <si>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</si>
  <si>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</si>
  <si>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</si>
  <si>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</si>
  <si>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</si>
  <si>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</si>
  <si>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</si>
  <si>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</si>
  <si>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</si>
  <si>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</si>
  <si>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</si>
  <si>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</si>
  <si>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</si>
  <si>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</si>
  <si>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</si>
  <si>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</si>
  <si>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</si>
  <si>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</si>
  <si>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</si>
  <si>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</si>
  <si>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</si>
  <si>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</si>
  <si>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</si>
  <si>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</si>
  <si>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</si>
  <si>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</si>
  <si>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</si>
  <si>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</si>
  <si>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</si>
  <si>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</si>
  <si>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</si>
  <si>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</si>
  <si>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</si>
  <si>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</si>
  <si>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</si>
  <si>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</si>
  <si>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</si>
  <si>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</si>
  <si>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</si>
  <si>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</si>
  <si>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</si>
  <si>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</si>
  <si>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</si>
  <si>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</si>
  <si>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</si>
  <si>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</si>
  <si>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</si>
  <si>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</si>
  <si>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</si>
  <si>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</si>
  <si>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</si>
  <si>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</si>
  <si>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</si>
  <si>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</si>
  <si>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</si>
  <si>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</si>
  <si>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</si>
  <si>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</si>
  <si>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</si>
  <si>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</si>
  <si>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</si>
  <si>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</si>
  <si>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</si>
  <si>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</si>
  <si>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</si>
  <si>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</si>
  <si>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</si>
  <si>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</si>
  <si>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</si>
  <si>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</si>
  <si>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</si>
  <si>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</si>
  <si>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</si>
  <si>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</si>
  <si>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</si>
  <si>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</si>
  <si>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</si>
  <si>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</si>
  <si>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</si>
  <si>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</si>
  <si>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</si>
  <si>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</si>
  <si>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</si>
  <si>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</si>
  <si>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</si>
  <si>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</si>
  <si>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</si>
  <si>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</si>
  <si>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</si>
  <si>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</si>
  <si>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</si>
  <si>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</si>
  <si>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</si>
  <si>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</si>
  <si>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</si>
  <si>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</si>
  <si>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</si>
  <si>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</si>
  <si>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</si>
  <si>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</si>
  <si>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</si>
  <si>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</si>
  <si>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</si>
  <si>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</si>
  <si>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</si>
  <si>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</si>
  <si>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</si>
  <si>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</si>
  <si>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</si>
  <si>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</si>
  <si>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</si>
  <si>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</si>
  <si>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</si>
  <si>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</si>
  <si>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</si>
  <si>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</si>
  <si>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</si>
  <si>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</si>
  <si>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</si>
  <si>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</si>
  <si>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</si>
  <si>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</si>
  <si>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</si>
  <si>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</si>
  <si>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</si>
  <si>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</si>
  <si>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</si>
  <si>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</si>
  <si>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</si>
  <si>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</si>
  <si>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</si>
  <si>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</si>
  <si>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</si>
  <si>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</si>
  <si>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</si>
  <si>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</si>
  <si>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</si>
  <si>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</si>
  <si>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</si>
  <si>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</si>
  <si>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</si>
  <si>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</si>
  <si>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</si>
  <si>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</si>
  <si>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</si>
  <si>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</si>
  <si>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</si>
  <si>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</si>
  <si>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</si>
  <si>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</si>
  <si>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</si>
  <si>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</si>
  <si>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</si>
  <si>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</si>
  <si>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</si>
  <si>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</si>
  <si>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</si>
  <si>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</si>
  <si>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</si>
  <si>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</si>
  <si>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</si>
  <si>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</si>
  <si>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</si>
  <si>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</si>
  <si>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</si>
  <si>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</si>
  <si>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</si>
  <si>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</si>
  <si>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</si>
  <si>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</si>
  <si>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</si>
  <si>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</si>
  <si>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</si>
  <si>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</si>
  <si>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</si>
  <si>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</si>
  <si>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</si>
  <si>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</si>
  <si>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</si>
  <si>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</si>
  <si>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</si>
  <si>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</si>
  <si>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</si>
  <si>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</si>
  <si>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</si>
  <si>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</si>
  <si>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</si>
  <si>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</si>
  <si>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</si>
  <si>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</si>
  <si>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</si>
  <si>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</si>
  <si>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</si>
  <si>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</si>
  <si>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</si>
  <si>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</si>
  <si>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</si>
  <si>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</si>
  <si>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</si>
  <si>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</si>
  <si>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</si>
  <si>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</si>
  <si>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</si>
  <si>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</si>
  <si>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</si>
  <si>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</si>
  <si>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</si>
  <si>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</si>
  <si>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</si>
  <si>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</si>
  <si>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</si>
  <si>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</si>
  <si>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</si>
  <si>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</si>
  <si>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</si>
  <si>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</si>
  <si>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</si>
  <si>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</si>
  <si>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</si>
  <si>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</si>
  <si>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</si>
  <si>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</si>
  <si>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</si>
  <si>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</si>
  <si>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</si>
  <si>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</si>
  <si>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</si>
  <si>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</si>
  <si>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</si>
  <si>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</si>
  <si>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</si>
  <si>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</si>
  <si>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</si>
  <si>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</si>
  <si>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</si>
  <si>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</si>
  <si>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</si>
  <si>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</si>
  <si>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</si>
  <si>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</si>
  <si>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</si>
  <si>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</si>
  <si>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</si>
  <si>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</si>
  <si>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</si>
  <si>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</si>
  <si>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</si>
  <si>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</si>
  <si>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</si>
  <si>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</si>
  <si>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</si>
  <si>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</si>
  <si>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</si>
  <si>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</si>
  <si>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</si>
  <si>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</si>
  <si>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</si>
  <si>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</si>
  <si>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</si>
  <si>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</si>
  <si>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</si>
  <si>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</si>
  <si>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</si>
  <si>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</si>
  <si>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</si>
  <si>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</si>
  <si>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</si>
  <si>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</si>
  <si>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</si>
  <si>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</si>
  <si>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</si>
  <si>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</si>
  <si>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</si>
  <si>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</si>
  <si>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</si>
  <si>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</si>
  <si>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</si>
  <si>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</si>
  <si>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</si>
  <si>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</si>
  <si>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</si>
  <si>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</si>
  <si>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</si>
  <si>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</si>
  <si>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</si>
  <si>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</si>
  <si>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</si>
  <si>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</si>
  <si>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</si>
  <si>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</si>
  <si>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</si>
  <si>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</si>
  <si>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</si>
  <si>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</si>
  <si>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</si>
  <si>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</si>
  <si>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</si>
  <si>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</si>
  <si>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</si>
  <si>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</si>
  <si>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</si>
  <si>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</si>
  <si>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</si>
  <si>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</si>
  <si>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</si>
  <si>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</si>
  <si>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</si>
  <si>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</si>
  <si>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</si>
  <si>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</si>
  <si>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</si>
  <si>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</si>
  <si>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</si>
  <si>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</si>
  <si>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</si>
  <si>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</si>
  <si>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</si>
  <si>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</si>
  <si>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</si>
  <si>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</si>
  <si>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</si>
  <si>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</si>
  <si>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</si>
  <si>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</si>
  <si>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</si>
  <si>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</si>
  <si>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</si>
  <si>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</si>
  <si>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</si>
  <si>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</si>
  <si>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</si>
  <si>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</si>
  <si>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</si>
  <si>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</si>
  <si>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</si>
  <si>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</si>
  <si>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</si>
  <si>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</si>
  <si>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</si>
  <si>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</si>
  <si>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</si>
  <si>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</si>
  <si>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</si>
  <si>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</si>
  <si>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</si>
  <si>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</si>
  <si>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</si>
  <si>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</si>
  <si>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</si>
  <si>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</si>
  <si>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</si>
  <si>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</si>
  <si>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</si>
  <si>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</si>
  <si>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</si>
  <si>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</si>
  <si>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</si>
  <si>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</si>
  <si>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</si>
  <si>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</si>
  <si>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</si>
  <si>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</si>
  <si>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</si>
  <si>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</si>
  <si>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</si>
  <si>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</si>
  <si>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</si>
  <si>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</si>
  <si>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</si>
  <si>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</si>
  <si>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</si>
  <si>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</si>
  <si>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</si>
  <si>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</si>
  <si>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</si>
  <si>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</si>
  <si>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</si>
  <si>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</si>
  <si>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</si>
  <si>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</si>
  <si>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</si>
  <si>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</si>
  <si>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</si>
  <si>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</si>
  <si>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</si>
  <si>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</si>
  <si>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</si>
  <si>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</si>
  <si>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</si>
  <si>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</si>
  <si>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</si>
  <si>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</si>
  <si>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</si>
  <si>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</si>
  <si>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</si>
  <si>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</si>
  <si>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</si>
  <si>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</si>
  <si>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</si>
  <si>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</si>
  <si>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</si>
  <si>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</si>
  <si>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</si>
  <si>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</si>
  <si>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</si>
  <si>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</si>
  <si>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</si>
  <si>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</si>
  <si>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</si>
  <si>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</si>
  <si>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</si>
  <si>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</si>
  <si>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</si>
  <si>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</si>
  <si>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</si>
  <si>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</si>
  <si>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</si>
  <si>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</si>
  <si>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</si>
  <si>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</si>
  <si>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</si>
  <si>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</si>
  <si>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</si>
  <si>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</si>
  <si>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</si>
  <si>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</si>
  <si>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</si>
  <si>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</si>
  <si>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</si>
  <si>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</si>
  <si>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</si>
  <si>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</si>
  <si>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</si>
  <si>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</si>
  <si>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</si>
  <si>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</si>
  <si>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</si>
  <si>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</si>
  <si>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</si>
  <si>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</si>
  <si>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</si>
  <si>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</si>
  <si>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</si>
  <si>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</si>
  <si>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</si>
  <si>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</si>
  <si>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</si>
  <si>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</si>
  <si>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</si>
  <si>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</si>
  <si>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</si>
  <si>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</si>
  <si>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</si>
  <si>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</si>
  <si>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</si>
  <si>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</si>
  <si>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</si>
  <si>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</si>
  <si>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</si>
  <si>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</si>
  <si>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</si>
  <si>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</si>
  <si>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</si>
  <si>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</si>
  <si>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</si>
  <si>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</si>
  <si>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</si>
  <si>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</si>
  <si>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</si>
  <si>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</si>
  <si>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</si>
  <si>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</si>
  <si>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</si>
  <si>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</si>
  <si>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</si>
  <si>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</si>
  <si>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</si>
  <si>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</si>
  <si>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</si>
  <si>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</si>
  <si>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</si>
  <si>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</si>
  <si>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</si>
  <si>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</si>
  <si>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</si>
  <si>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</si>
  <si>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</si>
  <si>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</si>
  <si>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</si>
  <si>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</si>
  <si>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</si>
  <si>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</si>
  <si>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</si>
  <si>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</si>
  <si>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</si>
  <si>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</si>
  <si>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</si>
  <si>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</si>
  <si>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</si>
  <si>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</si>
  <si>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</si>
  <si>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</si>
  <si>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</si>
  <si>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</si>
  <si>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</si>
  <si>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</si>
  <si>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</si>
  <si>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</si>
  <si>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</si>
  <si>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</si>
  <si>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</si>
  <si>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</si>
  <si>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</si>
  <si>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</si>
  <si>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</si>
  <si>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</si>
  <si>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</si>
  <si>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</si>
  <si>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</si>
  <si>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</si>
  <si>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</si>
  <si>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</si>
  <si>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</si>
  <si>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</si>
  <si>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</si>
  <si>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</si>
  <si>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</si>
  <si>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</si>
  <si>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</si>
  <si>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</si>
  <si>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</si>
  <si>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</si>
  <si>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</si>
  <si>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</si>
  <si>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</si>
  <si>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</si>
  <si>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</si>
  <si>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</si>
  <si>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</si>
  <si>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</si>
  <si>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</si>
  <si>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</si>
  <si>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</si>
  <si>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</si>
  <si>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</si>
  <si>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</si>
  <si>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</si>
  <si>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</si>
  <si>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</si>
  <si>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</si>
  <si>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</si>
  <si>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</si>
  <si>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</si>
  <si>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</si>
  <si>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</si>
  <si>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</si>
  <si>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</si>
  <si>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</si>
  <si>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</si>
  <si>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</si>
  <si>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</si>
  <si>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</si>
  <si>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</si>
  <si>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</si>
  <si>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</si>
  <si>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</si>
  <si>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</si>
  <si>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</si>
  <si>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</si>
  <si>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</si>
  <si>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</si>
  <si>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</si>
  <si>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</si>
  <si>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</si>
  <si>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</si>
  <si>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</si>
  <si>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</si>
  <si>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</si>
  <si>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</si>
  <si>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</si>
  <si>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</si>
  <si>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</si>
  <si>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</si>
  <si>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</si>
  <si>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</si>
  <si>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</si>
  <si>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</si>
  <si>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</si>
  <si>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</si>
  <si>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</si>
  <si>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</si>
  <si>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</si>
  <si>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</si>
  <si>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</si>
  <si>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</si>
  <si>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</si>
  <si>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</si>
  <si>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</si>
  <si>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</si>
  <si>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</si>
  <si>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</si>
  <si>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</si>
  <si>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</si>
  <si>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</si>
  <si>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</si>
  <si>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</si>
  <si>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</si>
  <si>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</si>
  <si>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</si>
  <si>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</si>
  <si>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</si>
  <si>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</si>
  <si>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</si>
  <si>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</si>
  <si>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</si>
  <si>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</si>
  <si>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</si>
  <si>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</si>
  <si>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</si>
  <si>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</si>
  <si>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</si>
  <si>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</si>
  <si>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</si>
  <si>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</si>
  <si>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</si>
  <si>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</si>
  <si>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</si>
  <si>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</si>
  <si>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</si>
  <si>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</si>
  <si>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</si>
  <si>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</si>
  <si>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</si>
  <si>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</si>
  <si>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</si>
  <si>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</si>
  <si>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</si>
  <si>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</si>
  <si>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</si>
  <si>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</si>
  <si>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</si>
  <si>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</si>
  <si>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</si>
  <si>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</si>
  <si>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</si>
  <si>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</si>
  <si>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</si>
  <si>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</si>
  <si>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</si>
  <si>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</si>
  <si>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</si>
  <si>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</si>
  <si>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</si>
  <si>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</si>
  <si>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</si>
  <si>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</si>
  <si>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</si>
  <si>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</si>
  <si>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</si>
  <si>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</si>
  <si>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</si>
  <si>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</si>
  <si>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</si>
  <si>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</si>
  <si>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</si>
  <si>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</si>
  <si>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</si>
  <si>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</si>
  <si>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</si>
  <si>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</si>
  <si>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</si>
  <si>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</si>
  <si>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</si>
  <si>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</si>
  <si>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</si>
  <si>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</si>
  <si>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</si>
  <si>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</si>
  <si>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</si>
  <si>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</si>
  <si>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</si>
  <si>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</si>
  <si>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</si>
  <si>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</si>
  <si>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</si>
  <si>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</si>
  <si>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</si>
  <si>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</si>
  <si>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</si>
  <si>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</si>
  <si>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</si>
  <si>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</si>
  <si>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</si>
  <si>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</si>
  <si>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</si>
  <si>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</si>
  <si>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</si>
  <si>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</si>
  <si>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</si>
  <si>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</si>
  <si>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</si>
  <si>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</si>
  <si>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</si>
  <si>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</si>
  <si>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</si>
  <si>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</si>
  <si>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</si>
  <si>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</si>
  <si>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</si>
  <si>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</si>
  <si>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</si>
  <si>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</si>
  <si>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</si>
  <si>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</si>
  <si>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</si>
  <si>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</si>
  <si>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</si>
  <si>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</si>
  <si>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</si>
  <si>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</si>
  <si>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</si>
  <si>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</si>
  <si>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</si>
  <si>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</si>
  <si>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</si>
  <si>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</si>
  <si>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</si>
  <si>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</si>
  <si>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</si>
  <si>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</si>
  <si>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</si>
  <si>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</si>
  <si>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</si>
  <si>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</si>
  <si>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</si>
  <si>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</si>
  <si>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</si>
  <si>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</si>
  <si>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</si>
  <si>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</si>
  <si>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</si>
  <si>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</si>
  <si>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</si>
  <si>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</si>
  <si>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</si>
  <si>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</si>
  <si>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</si>
  <si>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</si>
  <si>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</si>
  <si>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</si>
  <si>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</si>
  <si>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</si>
  <si>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</si>
  <si>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</si>
  <si>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</si>
  <si>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</si>
  <si>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</si>
  <si>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</si>
  <si>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</si>
  <si>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</si>
  <si>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</si>
  <si>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</si>
  <si>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</si>
  <si>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</si>
  <si>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</si>
  <si>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</si>
  <si>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</si>
  <si>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</si>
  <si>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</si>
  <si>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</si>
  <si>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</si>
  <si>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</si>
  <si>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</si>
  <si>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</si>
  <si>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</si>
  <si>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</si>
  <si>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</si>
  <si>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</si>
  <si>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</si>
  <si>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</si>
  <si>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</si>
  <si>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</si>
  <si>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</si>
  <si>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</si>
  <si>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</si>
  <si>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</si>
  <si>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</si>
  <si>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</si>
  <si>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</si>
  <si>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</si>
  <si>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</si>
  <si>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</si>
  <si>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</si>
  <si>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</si>
  <si>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</si>
  <si>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</si>
  <si>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</si>
  <si>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</si>
  <si>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</si>
  <si>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</si>
  <si>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</si>
  <si>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</si>
  <si>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</si>
  <si>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</si>
  <si>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</si>
  <si>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</si>
  <si>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</si>
  <si>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</si>
  <si>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</si>
  <si>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</si>
  <si>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</si>
  <si>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</si>
  <si>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</si>
  <si>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</si>
  <si>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</si>
  <si>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</si>
  <si>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</si>
  <si>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</si>
  <si>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</si>
  <si>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</si>
  <si>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</si>
  <si>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</si>
  <si>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</si>
  <si>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</si>
  <si>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</si>
  <si>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</si>
  <si>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</si>
  <si>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</si>
  <si>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</si>
  <si>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</si>
  <si>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</si>
  <si>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</si>
  <si>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</si>
  <si>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</si>
  <si>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</si>
  <si>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</si>
  <si>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</si>
  <si>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</si>
  <si>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</si>
  <si>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</si>
  <si>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</si>
  <si>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</si>
  <si>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</si>
  <si>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</si>
  <si>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</si>
  <si>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</si>
  <si>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</si>
  <si>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</si>
  <si>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</si>
  <si>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</si>
  <si>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</si>
  <si>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</si>
  <si>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</si>
  <si>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</si>
  <si>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</si>
  <si>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</si>
  <si>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</si>
  <si>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</si>
  <si>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</si>
  <si>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</si>
  <si>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</si>
  <si>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</si>
  <si>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</si>
  <si>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</si>
  <si>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</si>
  <si>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</si>
  <si>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</si>
  <si>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</si>
  <si>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</si>
  <si>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</si>
  <si>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</si>
  <si>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</si>
  <si>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</si>
  <si>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</si>
  <si>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</si>
  <si>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</si>
  <si>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</si>
  <si>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</si>
  <si>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</si>
  <si>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</si>
  <si>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</si>
  <si>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</si>
  <si>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</si>
  <si>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</si>
  <si>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</si>
  <si>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</si>
  <si>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</si>
  <si>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</si>
  <si>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</si>
  <si>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</si>
  <si>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</si>
  <si>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</si>
  <si>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</si>
  <si>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</si>
  <si>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</si>
  <si>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</si>
  <si>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</si>
  <si>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</si>
  <si>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</si>
  <si>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</si>
  <si>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</si>
  <si>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</si>
  <si>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</si>
  <si>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</si>
  <si>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</si>
  <si>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</si>
  <si>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</si>
  <si>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</si>
  <si>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</si>
  <si>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</si>
  <si>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</si>
  <si>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</si>
  <si>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</si>
  <si>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</si>
  <si>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</si>
  <si>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</si>
  <si>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</si>
  <si>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</si>
  <si>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</si>
  <si>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</si>
  <si>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</si>
  <si>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</si>
  <si>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</si>
  <si>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</si>
  <si>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</si>
  <si>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</si>
  <si>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</si>
  <si>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</si>
  <si>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</si>
  <si>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</si>
  <si>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</si>
  <si>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</si>
  <si>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</si>
  <si>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</si>
  <si>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</si>
  <si>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</si>
  <si>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</si>
  <si>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</si>
  <si>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</si>
  <si>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</si>
  <si>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</si>
  <si>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</si>
  <si>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</si>
  <si>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</si>
  <si>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</si>
  <si>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</si>
  <si>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</si>
  <si>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</si>
  <si>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</si>
  <si>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</si>
  <si>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</si>
  <si>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</si>
  <si>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</si>
  <si>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</si>
  <si>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</si>
  <si>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</si>
  <si>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</si>
  <si>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</si>
  <si>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</si>
  <si>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</si>
  <si>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</si>
  <si>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</si>
  <si>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</si>
  <si>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</si>
  <si>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</si>
  <si>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</si>
  <si>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</si>
  <si>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</si>
  <si>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</si>
  <si>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</si>
  <si>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</si>
  <si>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</si>
  <si>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</si>
  <si>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</si>
  <si>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</si>
  <si>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</si>
  <si>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</si>
  <si>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</si>
  <si>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</si>
  <si>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</si>
  <si>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</si>
  <si>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</si>
  <si>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</si>
  <si>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</si>
  <si>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</si>
  <si>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</si>
  <si>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</si>
  <si>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</si>
  <si>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</si>
  <si>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</si>
  <si>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</si>
  <si>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</si>
  <si>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</si>
  <si>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</si>
  <si>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</si>
  <si>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</si>
  <si>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</si>
  <si>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</si>
  <si>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</si>
  <si>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</si>
  <si>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</si>
  <si>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</si>
  <si>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</si>
  <si>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</si>
  <si>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</si>
  <si>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</si>
  <si>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</si>
  <si>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</si>
  <si>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</si>
  <si>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</si>
  <si>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</si>
  <si>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</si>
  <si>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</si>
  <si>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</si>
  <si>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</si>
  <si>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</si>
  <si>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</si>
  <si>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</si>
  <si>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</si>
  <si>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</si>
  <si>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</si>
  <si>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</si>
  <si>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</si>
  <si>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</si>
  <si>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</si>
  <si>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</si>
  <si>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</si>
  <si>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</si>
  <si>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</si>
  <si>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</si>
  <si>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</si>
  <si>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</si>
  <si>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</si>
  <si>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</si>
  <si>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</si>
  <si>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</si>
  <si>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</si>
  <si>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</si>
  <si>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</si>
  <si>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</si>
  <si>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</si>
  <si>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</si>
  <si>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</si>
  <si>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</si>
  <si>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</si>
  <si>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</si>
  <si>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</si>
  <si>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</si>
  <si>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</si>
  <si>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</si>
  <si>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</si>
  <si>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</si>
  <si>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</si>
  <si>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</si>
  <si>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</si>
  <si>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</si>
  <si>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</si>
  <si>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</si>
  <si>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</si>
  <si>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</si>
  <si>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</si>
  <si>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</si>
  <si>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</si>
  <si>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</si>
  <si>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</si>
  <si>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</si>
  <si>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</si>
  <si>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</si>
  <si>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</si>
  <si>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</si>
  <si>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</si>
  <si>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</si>
  <si>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</si>
  <si>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</si>
  <si>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</si>
  <si>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</si>
  <si>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</si>
  <si>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</si>
  <si>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</si>
  <si>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</si>
  <si>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</si>
  <si>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</si>
  <si>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</si>
  <si>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</si>
  <si>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</si>
  <si>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</si>
  <si>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</si>
  <si>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</si>
  <si>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</si>
  <si>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</si>
  <si>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</si>
  <si>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</si>
  <si>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</si>
  <si>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</si>
  <si>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</si>
  <si>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</si>
  <si>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</si>
  <si>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</si>
  <si>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</si>
  <si>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</si>
  <si>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</si>
  <si>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</si>
  <si>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</si>
  <si>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</si>
  <si>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</si>
  <si>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</si>
  <si>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</si>
  <si>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</si>
  <si>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</si>
  <si>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</si>
  <si>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</si>
  <si>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</si>
  <si>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</si>
  <si>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</si>
  <si>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</si>
  <si>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</si>
  <si>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</si>
  <si>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</si>
  <si>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</si>
  <si>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</si>
  <si>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</si>
  <si>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</si>
  <si>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</si>
  <si>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</si>
  <si>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</si>
  <si>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</si>
  <si>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</si>
  <si>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</si>
  <si>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</si>
  <si>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</si>
  <si>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</si>
  <si>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</si>
  <si>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</si>
  <si>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</si>
  <si>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</si>
  <si>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</si>
  <si>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</si>
  <si>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</si>
  <si>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</si>
  <si>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</si>
  <si>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</si>
  <si>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</si>
  <si>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</si>
  <si>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</si>
  <si>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</si>
  <si>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</si>
  <si>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</si>
  <si>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</si>
  <si>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</si>
  <si>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</si>
  <si>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</si>
  <si>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</si>
  <si>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</si>
  <si>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</si>
  <si>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</si>
  <si>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</si>
  <si>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</si>
  <si>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</si>
  <si>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</si>
  <si>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</si>
  <si>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</si>
  <si>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</si>
  <si>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</si>
  <si>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</si>
  <si>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</si>
  <si>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</si>
  <si>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</si>
  <si>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</si>
  <si>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</si>
  <si>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</si>
  <si>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</si>
  <si>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</si>
  <si>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</si>
  <si>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</si>
  <si>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</si>
  <si>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</si>
  <si>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</si>
  <si>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</si>
  <si>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</si>
  <si>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</si>
  <si>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</si>
  <si>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</si>
  <si>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</si>
  <si>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</si>
  <si>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</si>
  <si>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</si>
  <si>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</si>
  <si>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</si>
  <si>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</si>
  <si>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</si>
  <si>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</si>
  <si>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</si>
  <si>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</si>
  <si>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</si>
  <si>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</si>
  <si>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</si>
  <si>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</si>
  <si>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</si>
  <si>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</si>
  <si>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</si>
  <si>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</si>
  <si>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</si>
  <si>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</si>
  <si>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</si>
  <si>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</si>
  <si>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</si>
  <si>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</si>
  <si>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</si>
  <si>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</si>
  <si>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</si>
  <si>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</si>
  <si>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</si>
  <si>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</si>
  <si>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</si>
  <si>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</si>
  <si>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</si>
  <si>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</si>
  <si>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</si>
  <si>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</si>
  <si>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</si>
  <si>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</si>
  <si>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</si>
  <si>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</si>
  <si>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</si>
  <si>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</si>
  <si>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</si>
  <si>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</si>
  <si>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</si>
  <si>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</si>
  <si>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</si>
  <si>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</si>
  <si>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</si>
  <si>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</si>
  <si>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</si>
  <si>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</si>
  <si>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</si>
  <si>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</si>
  <si>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</si>
  <si>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</si>
  <si>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</si>
  <si>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</si>
  <si>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</si>
  <si>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</si>
  <si>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</si>
  <si>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</si>
  <si>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</si>
  <si>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</si>
  <si>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</si>
  <si>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</si>
  <si>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</si>
  <si>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</si>
  <si>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</si>
  <si>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</si>
  <si>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</si>
  <si>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</si>
  <si>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</si>
  <si>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</si>
  <si>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</si>
  <si>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</si>
  <si>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</si>
  <si>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</si>
  <si>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</si>
  <si>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</si>
  <si>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</si>
  <si>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</si>
  <si>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</si>
  <si>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</si>
  <si>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</si>
  <si>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</si>
  <si>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</si>
  <si>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</si>
  <si>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</si>
  <si>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</si>
  <si>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</si>
  <si>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</si>
  <si>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</si>
  <si>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</si>
  <si>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</si>
  <si>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</si>
  <si>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</si>
  <si>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</si>
  <si>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</si>
  <si>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</si>
  <si>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</si>
  <si>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</si>
  <si>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</si>
  <si>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</si>
  <si>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</si>
  <si>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</si>
  <si>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</si>
  <si>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</si>
  <si>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</si>
  <si>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</si>
  <si>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</si>
  <si>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</si>
  <si>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</si>
  <si>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</si>
  <si>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</si>
  <si>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</si>
  <si>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</si>
  <si>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</si>
  <si>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</si>
  <si>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</si>
  <si>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</si>
  <si>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</si>
  <si>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</si>
  <si>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</si>
  <si>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</si>
  <si>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</si>
  <si>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</si>
  <si>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</si>
  <si>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</si>
  <si>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</si>
  <si>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</si>
  <si>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</si>
  <si>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</si>
  <si>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</si>
  <si>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</si>
  <si>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</si>
  <si>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</si>
  <si>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</si>
  <si>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</si>
  <si>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</si>
  <si>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</si>
  <si>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</si>
  <si>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</si>
  <si>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</si>
  <si>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</si>
  <si>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</si>
  <si>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</si>
  <si>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</si>
  <si>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</si>
  <si>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</si>
  <si>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</si>
  <si>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</si>
  <si>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</si>
  <si>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</si>
  <si>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</si>
  <si>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</si>
  <si>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</si>
  <si>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</si>
  <si>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</si>
  <si>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</si>
  <si>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</si>
  <si>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</si>
  <si>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</si>
  <si>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</si>
  <si>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</si>
  <si>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</si>
  <si>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</si>
  <si>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</si>
  <si>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</si>
  <si>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</si>
  <si>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</si>
  <si>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</si>
  <si>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</si>
  <si>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</si>
  <si>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</si>
  <si>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</si>
  <si>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</si>
  <si>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</si>
  <si>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</si>
  <si>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</si>
  <si>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</si>
  <si>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</si>
  <si>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</si>
  <si>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</si>
  <si>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</si>
  <si>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</si>
  <si>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</si>
  <si>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</si>
  <si>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</si>
  <si>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</si>
  <si>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</si>
  <si>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</si>
  <si>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</si>
  <si>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</si>
  <si>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</si>
  <si>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</si>
  <si>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</si>
  <si>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</si>
  <si>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</si>
  <si>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</si>
  <si>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</si>
  <si>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</si>
  <si>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</si>
  <si>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</si>
  <si>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</si>
  <si>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</si>
  <si>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</si>
  <si>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</si>
  <si>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</si>
  <si>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</si>
  <si>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</si>
  <si>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</si>
  <si>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</si>
  <si>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</si>
  <si>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</si>
  <si>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</si>
  <si>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</si>
  <si>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</si>
  <si>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</si>
  <si>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</si>
  <si>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</si>
  <si>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</si>
  <si>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</si>
  <si>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</si>
  <si>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</si>
  <si>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</si>
  <si>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</si>
  <si>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</si>
  <si>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</si>
  <si>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</si>
  <si>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</si>
  <si>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</si>
  <si>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</si>
  <si>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</si>
  <si>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</si>
  <si>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</si>
  <si>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</si>
  <si>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</si>
  <si>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</si>
  <si>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</si>
  <si>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</si>
  <si>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</si>
  <si>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</si>
  <si>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</si>
  <si>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</si>
  <si>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</si>
  <si>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</si>
  <si>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</si>
  <si>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</si>
  <si>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</si>
  <si>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</si>
  <si>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</si>
  <si>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</si>
  <si>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</si>
  <si>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</si>
  <si>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</si>
  <si>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</si>
  <si>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</si>
  <si>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</si>
  <si>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</si>
  <si>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</si>
  <si>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</si>
  <si>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</si>
  <si>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</si>
  <si>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</si>
  <si>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</si>
  <si>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</si>
  <si>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</si>
  <si>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</si>
  <si>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</si>
  <si>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</si>
  <si>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</si>
  <si>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</si>
  <si>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</si>
  <si>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</si>
  <si>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</si>
  <si>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</si>
  <si>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</si>
  <si>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</si>
  <si>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</si>
  <si>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</si>
  <si>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</si>
  <si>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</si>
  <si>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</si>
  <si>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</si>
  <si>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</si>
  <si>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</si>
  <si>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</si>
  <si>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</si>
  <si>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</si>
  <si>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</si>
  <si>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</si>
  <si>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</si>
  <si>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</si>
  <si>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</si>
  <si>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</si>
  <si>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</si>
  <si>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</si>
  <si>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</si>
  <si>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</si>
  <si>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</si>
  <si>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</si>
  <si>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</si>
  <si>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</si>
  <si>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</si>
  <si>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</si>
  <si>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</si>
  <si>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</si>
  <si>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</si>
  <si>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</si>
  <si>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</si>
  <si>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</si>
  <si>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</si>
  <si>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</si>
  <si>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</si>
  <si>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</si>
  <si>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</si>
  <si>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</si>
  <si>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</si>
  <si>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</si>
  <si>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</si>
  <si>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</si>
  <si>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</si>
  <si>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</si>
  <si>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</si>
  <si>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</si>
  <si>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</si>
  <si>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</si>
  <si>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</si>
  <si>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</si>
  <si>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</si>
  <si>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</si>
  <si>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</si>
  <si>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</si>
  <si>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</si>
  <si>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</si>
  <si>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</si>
  <si>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</si>
  <si>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</si>
  <si>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</si>
  <si>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</si>
  <si>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</si>
  <si>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</si>
  <si>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</si>
  <si>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</si>
  <si>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</si>
  <si>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</si>
  <si>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</si>
  <si>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</si>
  <si>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</si>
  <si>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</si>
  <si>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</si>
  <si>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</si>
  <si>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</si>
  <si>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</si>
  <si>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</si>
  <si>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</si>
  <si>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</si>
  <si>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</si>
  <si>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</si>
  <si>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</si>
  <si>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</si>
  <si>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</si>
  <si>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</si>
  <si>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</si>
  <si>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</si>
  <si>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</si>
  <si>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</si>
  <si>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</si>
  <si>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</si>
  <si>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</si>
  <si>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</si>
  <si>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</si>
  <si>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</si>
  <si>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</si>
  <si>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</si>
  <si>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</si>
  <si>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</si>
  <si>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</si>
  <si>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</si>
  <si>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</si>
  <si>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</si>
  <si>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</si>
  <si>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</si>
  <si>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</si>
  <si>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</si>
  <si>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</si>
  <si>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</si>
  <si>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</si>
  <si>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</si>
  <si>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</si>
  <si>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</si>
  <si>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</si>
  <si>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</si>
  <si>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</si>
  <si>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</si>
  <si>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</si>
  <si>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</si>
  <si>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</si>
  <si>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</si>
  <si>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</si>
  <si>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</si>
  <si>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</si>
  <si>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</si>
  <si>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</si>
  <si>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</si>
  <si>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</si>
  <si>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</si>
  <si>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</si>
  <si>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</si>
  <si>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</si>
  <si>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</si>
  <si>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</si>
  <si>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</si>
  <si>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</si>
  <si>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</si>
  <si>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</si>
  <si>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</si>
  <si>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</si>
  <si>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</si>
  <si>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</si>
  <si>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</si>
  <si>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</si>
  <si>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</si>
  <si>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</si>
  <si>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</si>
  <si>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</si>
  <si>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</si>
  <si>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</si>
  <si>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</si>
  <si>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</si>
  <si>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</si>
  <si>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</si>
  <si>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</si>
  <si>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</si>
  <si>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</si>
  <si>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</si>
  <si>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</si>
  <si>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</si>
  <si>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</si>
  <si>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</si>
  <si>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</si>
  <si>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</si>
  <si>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</si>
  <si>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</si>
  <si>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</si>
  <si>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</si>
  <si>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</si>
  <si>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</si>
  <si>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</si>
  <si>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</si>
  <si>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</si>
  <si>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</si>
  <si>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</si>
  <si>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</si>
  <si>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</si>
  <si>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</si>
  <si>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</si>
  <si>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</si>
  <si>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</si>
  <si>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</si>
  <si>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</si>
  <si>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</si>
  <si>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</si>
  <si>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</si>
  <si>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</si>
  <si>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</si>
  <si>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</si>
  <si>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</si>
  <si>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</si>
  <si>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</si>
  <si>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</si>
  <si>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</si>
  <si>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</si>
  <si>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</si>
  <si>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</si>
  <si>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</si>
  <si>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</si>
  <si>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</si>
  <si>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</si>
  <si>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</si>
  <si>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</si>
  <si>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</si>
  <si>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</si>
  <si>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</si>
  <si>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</si>
  <si>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</si>
  <si>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</si>
  <si>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</si>
  <si>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</si>
  <si>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</si>
  <si>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</si>
  <si>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</si>
  <si>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</si>
  <si>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</si>
  <si>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</si>
  <si>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</si>
  <si>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</si>
  <si>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</si>
  <si>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</si>
  <si>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</si>
  <si>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</si>
  <si>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</si>
  <si>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</si>
  <si>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</si>
  <si>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</si>
  <si>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</si>
  <si>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</si>
  <si>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</si>
  <si>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</si>
  <si>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</si>
  <si>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</si>
  <si>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</si>
  <si>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</si>
  <si>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</si>
  <si>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</si>
  <si>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</si>
  <si>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</si>
  <si>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</si>
  <si>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</si>
  <si>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</si>
  <si>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</si>
  <si>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</si>
  <si>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</si>
  <si>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</si>
  <si>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</si>
  <si>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</si>
  <si>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</si>
  <si>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</si>
  <si>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</si>
  <si>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</si>
  <si>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</si>
  <si>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</si>
  <si>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</si>
  <si>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</si>
  <si>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</si>
  <si>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</si>
  <si>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</si>
  <si>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</si>
  <si>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</si>
  <si>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</si>
  <si>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</si>
  <si>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</si>
  <si>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</si>
  <si>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</si>
  <si>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</si>
  <si>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</si>
  <si>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</si>
  <si>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</si>
  <si>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</si>
  <si>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</si>
  <si>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</si>
  <si>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</si>
  <si>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</si>
  <si>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</si>
  <si>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</si>
  <si>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</si>
  <si>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</si>
  <si>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</si>
  <si>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</si>
  <si>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</si>
  <si>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</si>
  <si>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</si>
  <si>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</si>
  <si>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</si>
  <si>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</si>
  <si>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</si>
  <si>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</si>
  <si>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</si>
  <si>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</si>
  <si>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</si>
  <si>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</si>
  <si>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</si>
  <si>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</si>
  <si>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</si>
  <si>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</si>
  <si>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</si>
  <si>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</si>
  <si>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</si>
  <si>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</si>
  <si>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</si>
  <si>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</si>
  <si>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</si>
  <si>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</si>
  <si>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</si>
  <si>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</si>
  <si>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</si>
  <si>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</si>
  <si>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</si>
  <si>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</si>
  <si>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</si>
  <si>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</si>
  <si>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</si>
  <si>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</si>
  <si>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</si>
  <si>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</si>
  <si>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</si>
  <si>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</si>
  <si>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</si>
  <si>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</si>
  <si>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</si>
  <si>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</si>
  <si>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</si>
  <si>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</si>
  <si>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</si>
  <si>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</si>
  <si>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</si>
  <si>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</si>
  <si>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</si>
  <si>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</si>
  <si>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</si>
  <si>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</si>
  <si>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</si>
  <si>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</si>
  <si>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</si>
  <si>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</si>
  <si>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</si>
  <si>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</si>
  <si>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</si>
  <si>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</si>
  <si>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</si>
  <si>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</si>
  <si>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</si>
  <si>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</si>
  <si>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</si>
  <si>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</si>
  <si>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</si>
  <si>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</si>
  <si>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</si>
  <si>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</si>
  <si>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</si>
  <si>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</si>
  <si>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</si>
  <si>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</si>
  <si>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</si>
  <si>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</si>
  <si>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</si>
  <si>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</si>
  <si>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</si>
  <si>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</si>
  <si>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</si>
  <si>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</si>
  <si>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</si>
  <si>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</si>
  <si>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</si>
  <si>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</si>
  <si>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</si>
  <si>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</si>
  <si>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</si>
  <si>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</si>
  <si>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</si>
  <si>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</si>
  <si>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</si>
  <si>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</si>
  <si>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</si>
  <si>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</si>
  <si>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</si>
  <si>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</si>
  <si>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</si>
  <si>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</si>
  <si>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</si>
  <si>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</si>
  <si>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</si>
  <si>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</si>
  <si>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</si>
  <si>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</si>
  <si>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</si>
  <si>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</si>
  <si>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</si>
  <si>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</si>
  <si>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</si>
  <si>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</si>
  <si>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</si>
  <si>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</si>
  <si>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</si>
  <si>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</si>
  <si>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</si>
  <si>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</si>
  <si>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</si>
  <si>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</si>
  <si>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</si>
  <si>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</si>
  <si>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</si>
  <si>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</si>
  <si>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</si>
  <si>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</si>
  <si>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</si>
  <si>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</si>
  <si>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</si>
  <si>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</si>
  <si>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</si>
  <si>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</si>
  <si>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</si>
  <si>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</si>
  <si>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</si>
  <si>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</si>
  <si>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</si>
  <si>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</si>
  <si>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</si>
  <si>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</si>
  <si>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</si>
  <si>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</si>
  <si>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</si>
  <si>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</si>
  <si>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</si>
  <si>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</si>
  <si>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</si>
  <si>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</si>
  <si>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</si>
  <si>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</si>
  <si>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</si>
  <si>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</si>
  <si>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</si>
  <si>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</si>
  <si>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</si>
  <si>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</si>
  <si>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</si>
  <si>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</si>
  <si>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</si>
  <si>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</si>
  <si>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</si>
  <si>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</si>
  <si>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</si>
  <si>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</si>
  <si>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</si>
  <si>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</si>
  <si>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</si>
  <si>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</si>
  <si>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</si>
  <si>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</si>
  <si>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</si>
  <si>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</si>
  <si>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</si>
  <si>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</si>
  <si>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</si>
  <si>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</si>
  <si>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</si>
  <si>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</si>
  <si>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</si>
  <si>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</si>
  <si>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</si>
  <si>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</si>
  <si>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</si>
  <si>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</si>
  <si>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</si>
  <si>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</si>
  <si>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</si>
  <si>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</si>
  <si>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</si>
  <si>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</si>
  <si>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</si>
  <si>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</si>
  <si>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</si>
  <si>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</si>
  <si>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</si>
  <si>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</si>
  <si>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</si>
  <si>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</si>
  <si>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</si>
  <si>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</si>
  <si>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</si>
  <si>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</si>
  <si>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</si>
  <si>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</si>
  <si>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</si>
  <si>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</si>
  <si>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</si>
  <si>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</si>
  <si>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</si>
  <si>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</si>
  <si>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</si>
  <si>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</si>
  <si>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</si>
  <si>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</si>
  <si>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</si>
  <si>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</si>
  <si>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</si>
  <si>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</si>
  <si>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</si>
  <si>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</si>
  <si>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</si>
  <si>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</si>
  <si>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</si>
  <si>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</si>
  <si>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</si>
  <si>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</si>
  <si>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</si>
  <si>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</si>
  <si>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</si>
  <si>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</si>
  <si>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</si>
  <si>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</si>
  <si>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</si>
  <si>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</si>
  <si>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</si>
  <si>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</si>
  <si>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</si>
  <si>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</si>
  <si>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</si>
  <si>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</si>
  <si>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</si>
  <si>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</si>
  <si>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</si>
  <si>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</si>
  <si>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</si>
  <si>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</si>
  <si>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</si>
  <si>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</si>
  <si>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</si>
  <si>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</si>
  <si>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</si>
  <si>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</si>
  <si>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</si>
  <si>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</si>
  <si>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</si>
  <si>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</si>
  <si>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</si>
  <si>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</si>
  <si>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</si>
  <si>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</si>
  <si>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</si>
  <si>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</si>
  <si>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</si>
  <si>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</si>
  <si>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</si>
  <si>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</si>
  <si>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</si>
  <si>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</si>
  <si>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</si>
  <si>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</si>
  <si>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</si>
  <si>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</si>
  <si>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</si>
  <si>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</si>
  <si>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</si>
  <si>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</si>
  <si>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</si>
  <si>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</si>
  <si>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</si>
  <si>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</si>
  <si>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</si>
  <si>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</si>
  <si>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</si>
  <si>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</si>
  <si>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</si>
  <si>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</si>
  <si>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</si>
  <si>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</si>
  <si>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</si>
  <si>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</si>
  <si>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</si>
  <si>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</si>
  <si>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</si>
  <si>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</si>
  <si>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</si>
  <si>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</si>
  <si>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</si>
  <si>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</si>
  <si>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</si>
  <si>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</si>
  <si>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</si>
  <si>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</si>
  <si>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</si>
  <si>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</si>
  <si>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</si>
  <si>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</si>
  <si>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</si>
  <si>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</si>
  <si>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</si>
  <si>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</si>
  <si>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</si>
  <si>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</si>
  <si>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</si>
  <si>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</si>
  <si>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</si>
  <si>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</si>
  <si>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</si>
  <si>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</si>
  <si>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</si>
  <si>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</si>
  <si>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</si>
  <si>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</si>
  <si>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</si>
  <si>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</si>
  <si>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</si>
  <si>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</si>
  <si>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</si>
  <si>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</si>
  <si>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</si>
  <si>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</si>
  <si>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</si>
  <si>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</si>
  <si>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</si>
  <si>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</si>
  <si>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</si>
  <si>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</si>
  <si>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</si>
  <si>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</si>
  <si>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</si>
  <si>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</si>
  <si>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</si>
  <si>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</si>
  <si>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</si>
  <si>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</si>
  <si>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</si>
  <si>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</si>
  <si>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</si>
  <si>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</si>
  <si>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</si>
  <si>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</si>
  <si>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</si>
  <si>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</si>
  <si>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</si>
  <si>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</si>
  <si>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</si>
  <si>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</si>
  <si>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</si>
  <si>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</si>
  <si>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</si>
  <si>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</si>
  <si>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</si>
  <si>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</si>
  <si>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</si>
  <si>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</si>
  <si>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</si>
  <si>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</si>
  <si>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</si>
  <si>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</si>
  <si>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</si>
  <si>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</si>
  <si>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</si>
  <si>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</si>
  <si>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</si>
  <si>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</si>
  <si>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</si>
  <si>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</si>
  <si>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</si>
  <si>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</si>
  <si>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</si>
  <si>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</si>
  <si>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</si>
  <si>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</si>
  <si>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</si>
  <si>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</si>
  <si>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</si>
  <si>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</si>
  <si>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</si>
  <si>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</si>
  <si>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</si>
  <si>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</si>
  <si>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</si>
  <si>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</si>
  <si>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</si>
  <si>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</si>
  <si>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</si>
  <si>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</si>
  <si>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</si>
  <si>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</si>
  <si>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</si>
  <si>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</si>
  <si>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</si>
  <si>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</si>
  <si>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</si>
  <si>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</si>
  <si>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</si>
  <si>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</si>
  <si>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</si>
  <si>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</si>
  <si>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</si>
  <si>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</si>
  <si>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</si>
  <si>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</si>
  <si>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</si>
  <si>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</si>
  <si>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</si>
  <si>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</si>
  <si>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</si>
  <si>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</si>
  <si>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</si>
  <si>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</si>
  <si>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</si>
  <si>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</si>
  <si>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</si>
  <si>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</si>
  <si>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</si>
  <si>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</si>
  <si>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</si>
  <si>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</si>
  <si>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</si>
  <si>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</si>
  <si>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</si>
  <si>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</si>
  <si>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</si>
  <si>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</si>
  <si>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</si>
  <si>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</si>
  <si>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</si>
  <si>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</si>
  <si>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</si>
  <si>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</si>
  <si>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</si>
  <si>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</si>
  <si>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</si>
  <si>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</si>
  <si>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</si>
  <si>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</si>
  <si>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</si>
  <si>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</si>
  <si>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</si>
  <si>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</si>
  <si>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</si>
  <si>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</si>
  <si>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</si>
  <si>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</si>
  <si>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</si>
  <si>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</si>
  <si>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</si>
  <si>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</si>
  <si>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</si>
  <si>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</si>
  <si>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</si>
  <si>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</si>
  <si>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</si>
  <si>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</si>
  <si>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</si>
  <si>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</si>
  <si>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</si>
  <si>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</si>
  <si>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</si>
  <si>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</si>
  <si>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</si>
  <si>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</si>
  <si>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</si>
  <si>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</si>
  <si>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</si>
  <si>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</si>
  <si>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</si>
  <si>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</si>
  <si>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</si>
  <si>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</si>
  <si>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</si>
  <si>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</si>
  <si>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</si>
  <si>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</si>
  <si>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</si>
  <si>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</si>
  <si>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</si>
  <si>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</si>
  <si>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</si>
  <si>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</si>
  <si>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</si>
  <si>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</si>
  <si>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</si>
  <si>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</si>
  <si>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</si>
  <si>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</si>
  <si>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</si>
  <si>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</si>
  <si>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</si>
  <si>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</si>
  <si>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</si>
  <si>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</si>
  <si>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</si>
  <si>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</si>
  <si>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</si>
  <si>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</si>
  <si>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</si>
  <si>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</si>
  <si>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</si>
  <si>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</si>
  <si>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</si>
  <si>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</si>
  <si>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</si>
  <si>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</si>
  <si>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</si>
  <si>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</si>
  <si>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</si>
  <si>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</si>
  <si>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</si>
  <si>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</si>
  <si>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</si>
  <si>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</si>
  <si>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</si>
  <si>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</si>
  <si>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</si>
  <si>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</si>
  <si>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</si>
  <si>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</si>
  <si>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</si>
  <si>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</si>
  <si>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</si>
  <si>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</si>
  <si>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</si>
  <si>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</si>
  <si>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</si>
  <si>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</si>
  <si>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</si>
  <si>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</si>
  <si>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</si>
  <si>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</si>
  <si>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</si>
  <si>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</si>
  <si>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</si>
  <si>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</si>
  <si>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</si>
  <si>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</si>
  <si>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</si>
  <si>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</si>
  <si>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</si>
  <si>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</si>
  <si>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</si>
  <si>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</si>
  <si>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</si>
  <si>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</si>
  <si>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</si>
  <si>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</si>
  <si>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</si>
  <si>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</si>
  <si>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</si>
  <si>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</si>
  <si>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</si>
  <si>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</si>
  <si>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</si>
  <si>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</si>
  <si>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</si>
  <si>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</si>
  <si>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</si>
  <si>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</si>
  <si>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</si>
  <si>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</si>
  <si>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</si>
  <si>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</si>
  <si>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</si>
  <si>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</si>
  <si>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</si>
  <si>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</si>
  <si>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</si>
  <si>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</si>
  <si>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</si>
  <si>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</si>
  <si>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</si>
  <si>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</si>
  <si>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</si>
  <si>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</si>
  <si>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</si>
  <si>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</si>
  <si>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</si>
  <si>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</si>
  <si>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</si>
  <si>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</si>
  <si>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</si>
  <si>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</si>
  <si>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</si>
  <si>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</si>
  <si>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</si>
  <si>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</si>
  <si>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</si>
  <si>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</si>
  <si>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</si>
  <si>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</si>
  <si>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</si>
  <si>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</si>
  <si>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</si>
  <si>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</si>
  <si>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</si>
  <si>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</si>
  <si>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</si>
  <si>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</si>
  <si>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</si>
  <si>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</si>
  <si>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</si>
  <si>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</si>
  <si>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</si>
  <si>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</si>
  <si>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</si>
  <si>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</si>
  <si>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</si>
  <si>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</si>
  <si>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</si>
  <si>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</si>
  <si>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</si>
  <si>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</si>
  <si>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</si>
  <si>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</si>
  <si>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</si>
  <si>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</si>
  <si>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</si>
  <si>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</si>
  <si>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</si>
  <si>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</si>
  <si>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</si>
  <si>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</si>
  <si>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</si>
  <si>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</si>
  <si>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</si>
  <si>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</si>
  <si>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</si>
  <si>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</si>
  <si>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</si>
  <si>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</si>
  <si>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</si>
  <si>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</si>
  <si>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</si>
  <si>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</si>
  <si>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</si>
  <si>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</si>
  <si>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</si>
  <si>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</si>
  <si>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</si>
  <si>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</si>
  <si>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</si>
  <si>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</si>
  <si>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</si>
  <si>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</si>
  <si>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</si>
  <si>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</si>
  <si>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</si>
  <si>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</si>
  <si>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</si>
  <si>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</si>
  <si>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</si>
  <si>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</si>
  <si>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</si>
  <si>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</si>
  <si>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</si>
  <si>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</si>
  <si>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</si>
  <si>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</si>
  <si>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</si>
  <si>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</si>
  <si>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</si>
  <si>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</si>
  <si>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</si>
  <si>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</si>
  <si>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</si>
  <si>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</si>
  <si>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</si>
  <si>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</si>
  <si>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</si>
  <si>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</si>
  <si>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</si>
  <si>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</si>
  <si>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</si>
  <si>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</si>
  <si>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</si>
  <si>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</si>
  <si>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</si>
  <si>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</si>
  <si>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</si>
  <si>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</si>
  <si>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</si>
  <si>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</si>
  <si>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</si>
  <si>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</si>
  <si>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</si>
  <si>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</si>
  <si>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</si>
  <si>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</si>
  <si>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</si>
  <si>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</si>
  <si>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</si>
  <si>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</si>
  <si>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</si>
  <si>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</si>
  <si>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</si>
  <si>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</si>
  <si>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</si>
  <si>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</si>
  <si>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</si>
  <si>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</si>
  <si>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</si>
  <si>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</si>
  <si>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</si>
  <si>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</si>
  <si>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</si>
  <si>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</si>
  <si>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</si>
  <si>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</si>
  <si>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</si>
  <si>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</si>
  <si>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</si>
  <si>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</si>
  <si>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</si>
  <si>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</si>
  <si>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</si>
  <si>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</si>
  <si>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</si>
  <si>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</si>
  <si>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</si>
  <si>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</si>
  <si>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</si>
  <si>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</si>
  <si>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</si>
  <si>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</si>
  <si>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</si>
  <si>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</si>
  <si>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</si>
  <si>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</si>
  <si>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</si>
  <si>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</si>
  <si>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</si>
  <si>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</si>
  <si>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</si>
  <si>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</si>
  <si>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</si>
  <si>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</si>
  <si>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</si>
  <si>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</si>
  <si>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</si>
  <si>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</si>
  <si>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</si>
  <si>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</si>
  <si>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</si>
  <si>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</si>
  <si>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</si>
  <si>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</si>
  <si>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</si>
  <si>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</si>
  <si>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</si>
  <si>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</si>
  <si>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</si>
  <si>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</si>
  <si>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</si>
  <si>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</si>
  <si>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</si>
  <si>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</si>
  <si>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</si>
  <si>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</si>
  <si>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</si>
  <si>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</si>
  <si>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</si>
  <si>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</si>
  <si>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</si>
  <si>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</si>
  <si>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</si>
  <si>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</si>
  <si>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</si>
  <si>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</si>
  <si>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</si>
  <si>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</si>
  <si>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</si>
  <si>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</si>
  <si>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</si>
  <si>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</si>
  <si>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</si>
  <si>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</si>
  <si>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</si>
  <si>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</si>
  <si>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</si>
  <si>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</si>
  <si>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</si>
  <si>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</si>
  <si>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</si>
  <si>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</si>
  <si>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</si>
  <si>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</si>
  <si>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</si>
  <si>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</si>
  <si>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</si>
  <si>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</si>
  <si>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</si>
  <si>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</si>
  <si>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</si>
  <si>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</si>
  <si>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</si>
  <si>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</si>
  <si>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</si>
  <si>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</si>
  <si>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</si>
  <si>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</si>
  <si>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</si>
  <si>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</si>
  <si>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</si>
  <si>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</si>
  <si>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</si>
  <si>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</si>
  <si>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</si>
  <si>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</si>
  <si>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</si>
  <si>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</si>
  <si>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</si>
  <si>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</si>
  <si>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</si>
  <si>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</si>
  <si>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</si>
  <si>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</si>
  <si>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</si>
  <si>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</si>
  <si>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</si>
  <si>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</si>
  <si>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</si>
  <si>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</si>
  <si>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</si>
  <si>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</si>
  <si>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</si>
  <si>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</si>
  <si>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</si>
  <si>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</si>
  <si>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</si>
  <si>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</si>
  <si>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</si>
  <si>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</si>
  <si>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</si>
  <si>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</si>
  <si>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</si>
  <si>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</si>
  <si>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</si>
  <si>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</si>
  <si>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</si>
  <si>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</si>
  <si>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</si>
  <si>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</si>
  <si>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</si>
  <si>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</si>
  <si>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</si>
  <si>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</si>
  <si>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</si>
  <si>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</si>
  <si>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</si>
  <si>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</si>
  <si>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</si>
  <si>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</si>
  <si>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</si>
  <si>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</si>
  <si>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</si>
  <si>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</si>
  <si>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</si>
  <si>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</si>
  <si>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</si>
  <si>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</si>
  <si>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</si>
  <si>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</si>
  <si>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</si>
  <si>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</si>
  <si>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</si>
  <si>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</si>
  <si>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</si>
  <si>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</si>
  <si>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</si>
  <si>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</si>
  <si>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</si>
  <si>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</si>
  <si>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</si>
  <si>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</si>
  <si>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</si>
  <si>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</si>
  <si>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</si>
  <si>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</si>
  <si>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</si>
  <si>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</si>
  <si>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</si>
  <si>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</si>
  <si>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</si>
  <si>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</si>
  <si>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</si>
  <si>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</si>
  <si>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</si>
  <si>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</si>
  <si>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</si>
  <si>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</si>
  <si>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</si>
  <si>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</si>
  <si>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</si>
  <si>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</si>
  <si>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</si>
  <si>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</si>
  <si>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</si>
  <si>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</si>
  <si>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</si>
  <si>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</si>
  <si>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</si>
  <si>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</si>
  <si>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</si>
  <si>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</si>
  <si>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</si>
  <si>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</si>
  <si>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</si>
  <si>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</si>
  <si>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</si>
  <si>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</si>
  <si>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</si>
  <si>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</si>
  <si>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</si>
  <si>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</si>
  <si>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</si>
  <si>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</si>
  <si>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</si>
  <si>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</si>
  <si>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</si>
  <si>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</si>
  <si>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</si>
  <si>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</si>
  <si>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</si>
  <si>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</si>
  <si>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</si>
  <si>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</si>
  <si>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</si>
  <si>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</si>
  <si>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</si>
  <si>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</si>
  <si>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</si>
  <si>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</si>
  <si>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</si>
  <si>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</si>
  <si>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</si>
  <si>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</si>
  <si>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</si>
  <si>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</si>
  <si>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</si>
  <si>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</si>
  <si>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</si>
  <si>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</si>
  <si>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</si>
  <si>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</si>
  <si>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</si>
  <si>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</si>
  <si>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</si>
  <si>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</si>
  <si>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</si>
  <si>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</si>
  <si>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</si>
  <si>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</si>
  <si>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</si>
  <si>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</si>
  <si>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</si>
  <si>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</si>
  <si>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</si>
  <si>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</si>
  <si>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</si>
  <si>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</si>
  <si>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</si>
  <si>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</si>
  <si>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</si>
  <si>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</si>
  <si>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</si>
  <si>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</si>
  <si>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</si>
  <si>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</si>
  <si>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</si>
  <si>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</si>
  <si>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</si>
  <si>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</si>
  <si>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</si>
  <si>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</si>
  <si>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</si>
  <si>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</si>
  <si>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</si>
  <si>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</si>
  <si>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</si>
  <si>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</si>
  <si>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</si>
  <si>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</si>
  <si>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</si>
  <si>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</si>
  <si>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</si>
  <si>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</si>
  <si>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</si>
  <si>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</si>
  <si>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</si>
  <si>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</si>
  <si>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</si>
  <si>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</si>
  <si>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</si>
  <si>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</si>
  <si>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</si>
  <si>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</si>
  <si>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</si>
  <si>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</si>
  <si>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</si>
  <si>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</si>
  <si>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</si>
  <si>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</si>
  <si>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</si>
  <si>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</si>
  <si>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</si>
  <si>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</si>
  <si>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</si>
  <si>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</si>
  <si>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</si>
  <si>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</si>
  <si>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</si>
  <si>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</si>
  <si>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</si>
  <si>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</si>
  <si>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</si>
  <si>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</si>
  <si>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</si>
  <si>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</si>
  <si>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</si>
  <si>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</si>
  <si>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</si>
  <si>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</si>
  <si>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</si>
  <si>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</si>
  <si>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</si>
  <si>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</si>
  <si>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</si>
  <si>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</si>
  <si>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</si>
  <si>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</si>
  <si>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</si>
  <si>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</si>
  <si>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</si>
  <si>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</si>
  <si>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</si>
  <si>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</si>
  <si>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</si>
  <si>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</si>
  <si>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</si>
  <si>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</si>
  <si>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</si>
  <si>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</si>
  <si>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</si>
  <si>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</si>
  <si>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</si>
  <si>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</si>
  <si>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</si>
  <si>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</si>
  <si>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</si>
  <si>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</si>
  <si>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</si>
  <si>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</si>
  <si>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</si>
  <si>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</si>
  <si>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</si>
  <si>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</si>
  <si>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</si>
  <si>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</si>
  <si>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</si>
  <si>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</si>
  <si>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</si>
  <si>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</si>
  <si>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</si>
  <si>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</si>
  <si>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</si>
  <si>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</si>
  <si>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</si>
  <si>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</si>
  <si>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</si>
  <si>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</si>
  <si>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</si>
  <si>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</si>
  <si>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</si>
  <si>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</si>
  <si>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</si>
  <si>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</si>
  <si>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</si>
  <si>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</si>
  <si>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</si>
  <si>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</si>
  <si>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</si>
  <si>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</si>
  <si>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</si>
  <si>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</si>
  <si>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</si>
  <si>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</si>
  <si>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</si>
  <si>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</si>
  <si>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</si>
  <si>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</si>
  <si>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</si>
  <si>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</si>
  <si>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</si>
  <si>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</si>
  <si>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</si>
  <si>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</si>
  <si>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</si>
  <si>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</si>
  <si>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</si>
  <si>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</si>
  <si>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</si>
  <si>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</si>
  <si>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</si>
  <si>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</si>
  <si>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</si>
  <si>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</si>
  <si>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</si>
  <si>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</si>
  <si>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</si>
  <si>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</si>
  <si>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</si>
  <si>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</si>
  <si>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</si>
  <si>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</si>
  <si>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</si>
  <si>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</si>
  <si>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</si>
  <si>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</si>
  <si>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</si>
  <si>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</si>
  <si>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</si>
  <si>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</si>
  <si>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</si>
  <si>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</si>
  <si>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</si>
  <si>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</si>
  <si>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</si>
  <si>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</si>
  <si>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</si>
  <si>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</si>
  <si>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</si>
  <si>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</si>
  <si>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</si>
  <si>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</si>
  <si>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</si>
  <si>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</si>
  <si>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</si>
  <si>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</si>
  <si>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</si>
  <si>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</si>
  <si>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</si>
  <si>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</si>
  <si>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</si>
  <si>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</si>
  <si>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</si>
  <si>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</si>
  <si>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</si>
  <si>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</si>
  <si>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</si>
  <si>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</si>
  <si>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</si>
  <si>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</si>
  <si>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</si>
  <si>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</si>
  <si>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</si>
  <si>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</si>
  <si>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</si>
  <si>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</si>
  <si>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</si>
  <si>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</si>
  <si>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</si>
  <si>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</si>
  <si>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</si>
  <si>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</si>
  <si>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</si>
  <si>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</si>
  <si>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</si>
  <si>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</si>
  <si>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</si>
  <si>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</si>
  <si>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</si>
  <si>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</si>
  <si>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</si>
  <si>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</si>
  <si>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</si>
  <si>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</si>
  <si>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</si>
  <si>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</si>
  <si>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</si>
  <si>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</si>
  <si>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</si>
  <si>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</si>
  <si>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</si>
  <si>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</si>
  <si>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</si>
  <si>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</si>
  <si>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</si>
  <si>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</si>
  <si>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</si>
  <si>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</si>
  <si>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</si>
  <si>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</si>
  <si>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</si>
  <si>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</si>
  <si>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</si>
  <si>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</si>
  <si>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</si>
  <si>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</si>
  <si>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</si>
  <si>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</si>
  <si>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</si>
  <si>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</si>
  <si>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</si>
  <si>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</si>
  <si>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</si>
  <si>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</si>
  <si>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</si>
  <si>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</si>
  <si>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</si>
  <si>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</si>
  <si>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</si>
  <si>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</si>
  <si>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</si>
  <si>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</si>
  <si>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</si>
  <si>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</si>
  <si>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</si>
  <si>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</si>
  <si>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</si>
  <si>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</si>
  <si>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</si>
  <si>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</si>
  <si>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</si>
  <si>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</si>
  <si>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</si>
  <si>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</si>
  <si>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</si>
  <si>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</si>
  <si>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</si>
  <si>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</si>
  <si>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</si>
  <si>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</si>
  <si>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</si>
  <si>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</si>
  <si>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</si>
  <si>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</si>
  <si>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</si>
  <si>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</si>
  <si>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</si>
  <si>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</si>
  <si>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</si>
  <si>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</si>
  <si>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</si>
  <si>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</si>
  <si>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</si>
  <si>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</si>
  <si>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</si>
  <si>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</si>
  <si>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</si>
  <si>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</si>
  <si>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</si>
  <si>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</si>
  <si>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</si>
  <si>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</si>
  <si>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</si>
  <si>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</si>
  <si>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</si>
  <si>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</si>
  <si>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</si>
  <si>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</si>
  <si>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</si>
  <si>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</si>
  <si>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</si>
  <si>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</si>
  <si>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</si>
  <si>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</si>
  <si>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</si>
  <si>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</si>
  <si>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</si>
  <si>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</si>
  <si>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</si>
  <si>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</si>
  <si>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</si>
  <si>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</si>
  <si>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</si>
  <si>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</si>
  <si>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</si>
  <si>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</si>
  <si>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</si>
  <si>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</si>
  <si>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</si>
  <si>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</si>
  <si>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</si>
  <si>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</si>
  <si>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</si>
  <si>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</si>
  <si>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</si>
  <si>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</si>
  <si>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</si>
  <si>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</si>
  <si>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</si>
  <si>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</si>
  <si>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</si>
  <si>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</si>
  <si>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</si>
  <si>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</si>
  <si>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</si>
  <si>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</si>
  <si>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</si>
  <si>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</si>
  <si>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</si>
  <si>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</si>
  <si>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</si>
  <si>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</si>
  <si>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</si>
  <si>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</si>
  <si>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</si>
  <si>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</si>
  <si>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</si>
  <si>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</si>
  <si>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</si>
  <si>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</si>
  <si>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</si>
  <si>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</si>
  <si>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</si>
  <si>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</si>
  <si>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</si>
  <si>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</si>
  <si>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</si>
  <si>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</si>
  <si>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</si>
  <si>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</si>
  <si>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</si>
  <si>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</si>
  <si>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</si>
  <si>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</si>
  <si>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</si>
  <si>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</si>
  <si>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</si>
  <si>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</si>
  <si>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</si>
  <si>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</si>
  <si>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</si>
  <si>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</si>
  <si>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</si>
  <si>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</si>
  <si>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</si>
  <si>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</si>
  <si>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</si>
  <si>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</si>
  <si>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</si>
  <si>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</si>
  <si>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</si>
  <si>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</si>
  <si>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</si>
  <si>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</si>
  <si>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</si>
  <si>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</si>
  <si>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</si>
  <si>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</si>
  <si>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</si>
  <si>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</si>
  <si>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</si>
  <si>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</si>
  <si>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</si>
  <si>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</si>
  <si>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</si>
  <si>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</si>
  <si>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</si>
  <si>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</si>
  <si>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</si>
  <si>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</si>
  <si>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</si>
  <si>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</si>
  <si>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</si>
  <si>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</si>
  <si>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</si>
  <si>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</si>
  <si>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</si>
  <si>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</si>
  <si>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</si>
  <si>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</si>
  <si>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</si>
  <si>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</si>
  <si>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</si>
  <si>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</si>
  <si>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</si>
  <si>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</si>
  <si>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</si>
  <si>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</si>
  <si>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</si>
  <si>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</si>
  <si>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</si>
  <si>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</si>
  <si>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</si>
  <si>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</si>
  <si>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</si>
  <si>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</si>
  <si>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</si>
  <si>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</si>
  <si>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</si>
  <si>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</si>
  <si>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</si>
  <si>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</si>
  <si>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</si>
  <si>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</si>
  <si>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</si>
  <si>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</si>
  <si>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</si>
  <si>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</si>
  <si>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</si>
  <si>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</si>
  <si>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</si>
  <si>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</si>
  <si>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</si>
  <si>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</si>
  <si>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</si>
  <si>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</si>
  <si>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</si>
  <si>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</si>
  <si>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</si>
  <si>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</si>
  <si>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</si>
  <si>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</si>
  <si>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</si>
  <si>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</si>
  <si>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</si>
  <si>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</si>
  <si>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</si>
  <si>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</si>
  <si>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</si>
  <si>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</si>
  <si>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</si>
  <si>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</si>
  <si>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</si>
  <si>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</si>
  <si>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</si>
  <si>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</si>
  <si>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</si>
  <si>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</si>
  <si>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</si>
  <si>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</si>
  <si>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</si>
  <si>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</si>
  <si>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</si>
  <si>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</si>
  <si>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</si>
  <si>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</si>
  <si>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</si>
  <si>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</si>
  <si>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</si>
  <si>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</si>
  <si>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</si>
  <si>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</si>
  <si>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</si>
  <si>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</si>
  <si>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</si>
  <si>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</si>
  <si>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</si>
  <si>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</si>
  <si>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</si>
  <si>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</si>
  <si>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</si>
  <si>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</si>
  <si>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</si>
  <si>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</si>
  <si>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</si>
  <si>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</si>
  <si>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</si>
  <si>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</si>
  <si>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</si>
  <si>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</si>
  <si>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</si>
  <si>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</si>
  <si>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</si>
  <si>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</si>
  <si>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</si>
  <si>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</si>
  <si>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</si>
  <si>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</si>
  <si>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</si>
  <si>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</si>
  <si>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</si>
  <si>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</si>
  <si>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</si>
  <si>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</si>
  <si>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</si>
  <si>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</si>
  <si>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</si>
  <si>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</si>
  <si>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</si>
  <si>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</si>
  <si>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</si>
  <si>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</si>
  <si>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</si>
  <si>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</si>
  <si>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</si>
  <si>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</si>
  <si>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</si>
  <si>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</si>
  <si>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</si>
  <si>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</si>
  <si>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</si>
  <si>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</si>
  <si>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</si>
  <si>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</si>
  <si>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</si>
  <si>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</si>
  <si>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</si>
  <si>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</si>
  <si>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</si>
  <si>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</si>
  <si>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</si>
  <si>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</si>
  <si>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</si>
  <si>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</si>
  <si>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</si>
  <si>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</si>
  <si>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</si>
  <si>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</si>
  <si>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</si>
  <si>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</si>
  <si>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</si>
  <si>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</si>
  <si>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</si>
  <si>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</si>
  <si>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</si>
  <si>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</si>
  <si>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</si>
  <si>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</si>
  <si>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</si>
  <si>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</si>
  <si>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</si>
  <si>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</si>
  <si>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</si>
  <si>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</si>
  <si>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</si>
  <si>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</si>
  <si>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</si>
  <si>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</si>
  <si>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</si>
  <si>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</si>
  <si>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</si>
  <si>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</si>
  <si>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</si>
  <si>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</si>
  <si>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</si>
  <si>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</si>
  <si>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</si>
  <si>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</si>
  <si>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</si>
  <si>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</si>
  <si>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</si>
  <si>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</si>
  <si>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</si>
  <si>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</si>
  <si>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</si>
  <si>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</si>
  <si>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</si>
  <si>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</si>
  <si>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</si>
  <si>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</si>
  <si>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</si>
  <si>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</si>
  <si>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</si>
  <si>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</si>
  <si>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</si>
  <si>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</si>
  <si>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</si>
  <si>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</si>
  <si>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</si>
  <si>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</si>
  <si>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</si>
  <si>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</si>
  <si>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</si>
  <si>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</si>
  <si>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</si>
  <si>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</si>
  <si>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</si>
  <si>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</si>
  <si>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</si>
  <si>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</si>
  <si>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</si>
  <si>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</si>
  <si>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</si>
  <si>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</si>
  <si>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</si>
  <si>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</si>
  <si>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</si>
  <si>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</si>
  <si>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</si>
  <si>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</si>
  <si>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</si>
  <si>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</si>
  <si>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</si>
  <si>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</si>
  <si>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</si>
  <si>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</si>
  <si>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</si>
  <si>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</si>
  <si>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</si>
  <si>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</si>
  <si>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</si>
  <si>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</si>
  <si>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</si>
  <si>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</si>
  <si>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</si>
  <si>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</si>
  <si>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</si>
  <si>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</si>
  <si>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</si>
  <si>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</si>
  <si>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</si>
  <si>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</si>
  <si>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</si>
  <si>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</si>
  <si>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</si>
  <si>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</si>
  <si>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</si>
  <si>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</si>
  <si>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</si>
  <si>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</si>
  <si>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</si>
  <si>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</si>
  <si>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</si>
  <si>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</si>
  <si>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</si>
  <si>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</si>
  <si>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</si>
  <si>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</si>
  <si>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</si>
  <si>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</si>
  <si>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</si>
  <si>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</si>
  <si>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</si>
  <si>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</si>
  <si>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</si>
  <si>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</si>
  <si>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</si>
  <si>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</si>
  <si>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</si>
  <si>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</si>
  <si>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</si>
  <si>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</si>
  <si>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</si>
  <si>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</si>
  <si>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</si>
  <si>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</si>
  <si>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</si>
  <si>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</si>
  <si>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</si>
  <si>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</si>
  <si>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</si>
  <si>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</si>
  <si>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</si>
  <si>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</si>
  <si>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</si>
  <si>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</si>
  <si>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</si>
  <si>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</si>
  <si>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</si>
  <si>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</si>
  <si>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</si>
  <si>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</si>
  <si>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</si>
  <si>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</si>
  <si>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</si>
  <si>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</si>
  <si>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</si>
  <si>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</si>
  <si>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</si>
  <si>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</si>
  <si>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</si>
  <si>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</si>
  <si>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</si>
  <si>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</si>
  <si>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</si>
  <si>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</si>
  <si>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</si>
  <si>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</si>
  <si>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</si>
  <si>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</si>
  <si>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</si>
  <si>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</si>
  <si>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</si>
  <si>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</si>
  <si>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</si>
  <si>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</si>
  <si>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</si>
  <si>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</si>
  <si>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</si>
  <si>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</si>
  <si>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</si>
  <si>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</si>
  <si>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</si>
  <si>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</si>
  <si>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</si>
  <si>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</si>
  <si>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</si>
  <si>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</si>
  <si>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</si>
  <si>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</si>
  <si>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</si>
  <si>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</si>
  <si>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</si>
  <si>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</si>
  <si>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</si>
  <si>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</si>
  <si>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</si>
  <si>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</si>
  <si>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</si>
  <si>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</si>
  <si>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</si>
  <si>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</si>
  <si>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</si>
  <si>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</si>
  <si>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</si>
  <si>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</si>
  <si>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</si>
  <si>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</si>
  <si>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</si>
  <si>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</si>
  <si>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</si>
  <si>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</si>
  <si>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</si>
  <si>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</si>
  <si>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</si>
  <si>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</si>
  <si>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</si>
  <si>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</si>
  <si>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</si>
  <si>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</si>
  <si>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</si>
  <si>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</si>
  <si>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</si>
  <si>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</si>
  <si>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</si>
  <si>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</si>
  <si>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</si>
  <si>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</si>
  <si>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</si>
  <si>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</si>
  <si>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</si>
  <si>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</si>
  <si>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</si>
  <si>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</si>
  <si>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</si>
  <si>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</si>
  <si>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</si>
  <si>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</si>
  <si>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</si>
  <si>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</si>
  <si>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</si>
  <si>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</si>
  <si>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</si>
  <si>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</si>
  <si>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</si>
  <si>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</si>
  <si>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</si>
  <si>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</si>
  <si>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</si>
  <si>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</si>
  <si>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</si>
  <si>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</si>
  <si>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</si>
  <si>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</si>
  <si>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</si>
  <si>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</si>
  <si>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</si>
  <si>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</si>
  <si>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</si>
  <si>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</si>
  <si>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</si>
  <si>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</si>
  <si>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</si>
  <si>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</si>
  <si>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</si>
  <si>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</si>
  <si>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</si>
  <si>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</si>
  <si>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</si>
  <si>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</si>
  <si>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</si>
  <si>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</si>
  <si>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</si>
  <si>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</si>
  <si>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</si>
  <si>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</si>
  <si>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</si>
  <si>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</si>
  <si>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</si>
  <si>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</si>
  <si>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</si>
  <si>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</si>
  <si>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</si>
  <si>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</si>
  <si>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</si>
  <si>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</si>
  <si>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</si>
  <si>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</si>
  <si>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</si>
  <si>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</si>
  <si>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</si>
  <si>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</si>
  <si>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</si>
  <si>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</si>
  <si>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</si>
  <si>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</si>
  <si>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</si>
  <si>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</si>
  <si>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</si>
  <si>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</si>
  <si>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</si>
  <si>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</si>
  <si>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</si>
  <si>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</si>
  <si>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</si>
  <si>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</si>
  <si>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</si>
  <si>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</si>
  <si>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</si>
  <si>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</si>
  <si>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</si>
  <si>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</si>
  <si>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</si>
  <si>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</si>
  <si>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</si>
  <si>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</si>
  <si>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</si>
  <si>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</si>
  <si>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</si>
  <si>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</si>
  <si>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</si>
  <si>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</si>
  <si>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</si>
  <si>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</si>
  <si>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</si>
  <si>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</si>
  <si>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</si>
  <si>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</si>
  <si>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</si>
  <si>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</si>
  <si>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</si>
  <si>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</si>
  <si>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</si>
  <si>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</si>
  <si>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</si>
  <si>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</si>
  <si>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</si>
  <si>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</si>
  <si>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</si>
  <si>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</si>
  <si>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</si>
  <si>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</si>
  <si>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</si>
  <si>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</si>
  <si>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</si>
  <si>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</si>
  <si>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</si>
  <si>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</si>
  <si>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</si>
  <si>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</si>
  <si>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</si>
  <si>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</si>
  <si>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</si>
  <si>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</si>
  <si>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</si>
  <si>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</si>
  <si>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</si>
  <si>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</si>
  <si>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</si>
  <si>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</si>
  <si>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</si>
  <si>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</si>
  <si>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</si>
  <si>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</si>
  <si>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</si>
  <si>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</si>
  <si>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</si>
  <si>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</si>
  <si>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</si>
  <si>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</si>
  <si>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</si>
  <si>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</si>
  <si>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</si>
  <si>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</si>
  <si>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</si>
  <si>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</si>
  <si>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</si>
  <si>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</si>
  <si>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</si>
  <si>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</si>
  <si>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</si>
  <si>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</si>
  <si>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</si>
  <si>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</si>
  <si>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</si>
  <si>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</si>
  <si>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</si>
  <si>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</si>
  <si>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</si>
  <si>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</si>
  <si>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</si>
  <si>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</si>
  <si>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</si>
  <si>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</si>
  <si>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</si>
  <si>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</si>
  <si>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</si>
  <si>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</si>
  <si>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</si>
  <si>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</si>
  <si>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</si>
  <si>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</si>
  <si>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</si>
  <si>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</si>
  <si>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</si>
  <si>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</si>
  <si>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</si>
  <si>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</si>
  <si>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</si>
  <si>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</si>
  <si>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</si>
  <si>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</si>
  <si>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</si>
  <si>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</si>
  <si>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</si>
  <si>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</si>
  <si>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</si>
  <si>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</si>
  <si>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</si>
  <si>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</si>
  <si>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</si>
  <si>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</si>
  <si>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</si>
  <si>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</si>
  <si>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</si>
  <si>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</si>
  <si>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</si>
  <si>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</si>
  <si>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</si>
  <si>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</si>
  <si>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</si>
  <si>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</si>
  <si>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</si>
  <si>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</si>
  <si>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</si>
  <si>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</si>
  <si>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</si>
  <si>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</si>
  <si>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</si>
  <si>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</si>
  <si>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</si>
  <si>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</si>
  <si>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</si>
  <si>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</si>
  <si>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</si>
  <si>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</si>
  <si>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</si>
  <si>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</si>
  <si>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</si>
  <si>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</si>
  <si>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</si>
  <si>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</si>
  <si>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</si>
  <si>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</si>
  <si>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</si>
  <si>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</si>
  <si>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</si>
  <si>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</si>
  <si>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</si>
  <si>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</si>
  <si>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</si>
  <si>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</si>
  <si>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</si>
  <si>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</si>
  <si>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</si>
  <si>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</si>
  <si>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</si>
  <si>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</si>
  <si>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</si>
  <si>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</si>
  <si>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</si>
  <si>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</si>
  <si>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</si>
  <si>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</si>
  <si>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</si>
  <si>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</si>
  <si>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</si>
  <si>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</si>
  <si>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</si>
  <si>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</si>
  <si>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</si>
  <si>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</si>
  <si>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</si>
  <si>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</si>
  <si>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</si>
  <si>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</si>
  <si>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</si>
  <si>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</si>
  <si>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</si>
  <si>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</si>
  <si>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</si>
  <si>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</si>
  <si>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</si>
  <si>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</si>
  <si>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</si>
  <si>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</si>
  <si>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</si>
  <si>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</si>
  <si>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</si>
  <si>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</si>
  <si>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</si>
  <si>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</si>
  <si>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</si>
  <si>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</si>
  <si>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</si>
  <si>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</si>
  <si>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</si>
  <si>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</si>
  <si>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</si>
  <si>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</si>
  <si>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</si>
  <si>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</si>
  <si>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</si>
  <si>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</si>
  <si>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</si>
  <si>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</si>
  <si>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</si>
  <si>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</si>
  <si>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</si>
  <si>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</si>
  <si>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</si>
  <si>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</si>
  <si>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</si>
  <si>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</si>
  <si>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</si>
  <si>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</si>
  <si>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</si>
  <si>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</si>
  <si>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</si>
  <si>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</si>
  <si>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</si>
  <si>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</si>
  <si>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</si>
  <si>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</si>
  <si>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</si>
  <si>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</si>
  <si>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</si>
  <si>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</si>
  <si>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</si>
  <si>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</si>
  <si>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</si>
  <si>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</si>
  <si>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</si>
  <si>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</si>
  <si>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</si>
  <si>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</si>
  <si>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</si>
  <si>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</si>
  <si>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</si>
  <si>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</si>
  <si>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</si>
  <si>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</si>
  <si>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</si>
  <si>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</si>
  <si>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</si>
  <si>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</si>
  <si>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</si>
  <si>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</si>
  <si>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</si>
  <si>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</si>
  <si>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</si>
  <si>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</si>
  <si>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</si>
  <si>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</si>
  <si>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</si>
  <si>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</si>
  <si>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</si>
  <si>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</si>
  <si>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</si>
  <si>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</si>
  <si>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</si>
  <si>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</si>
  <si>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</si>
  <si>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</si>
  <si>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</si>
  <si>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</si>
  <si>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</si>
  <si>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</si>
  <si>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</si>
  <si>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</si>
  <si>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</si>
  <si>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</si>
  <si>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</si>
  <si>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</si>
  <si>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</si>
  <si>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</si>
  <si>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</si>
  <si>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</si>
  <si>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</si>
  <si>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</si>
  <si>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</si>
  <si>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</si>
  <si>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</si>
  <si>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</si>
  <si>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</si>
  <si>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</si>
  <si>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</si>
  <si>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</si>
  <si>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</si>
  <si>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</si>
  <si>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</si>
  <si>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</si>
  <si>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</si>
  <si>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</si>
  <si>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</si>
  <si>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</si>
  <si>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</si>
  <si>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</si>
  <si>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</si>
  <si>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</si>
  <si>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</si>
  <si>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</si>
  <si>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</si>
  <si>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</si>
  <si>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</si>
  <si>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</si>
  <si>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</si>
  <si>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</si>
  <si>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</si>
  <si>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</si>
  <si>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</si>
  <si>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</si>
  <si>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</si>
  <si>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</si>
  <si>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</si>
  <si>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</si>
  <si>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</si>
  <si>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</si>
  <si>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</si>
  <si>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</si>
  <si>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</si>
  <si>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</si>
  <si>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</si>
  <si>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</si>
  <si>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</si>
  <si>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</si>
  <si>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</si>
  <si>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</si>
  <si>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</si>
  <si>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</si>
  <si>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</si>
  <si>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</si>
  <si>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</si>
  <si>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</si>
  <si>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</si>
  <si>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</si>
  <si>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</si>
  <si>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</si>
  <si>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</si>
  <si>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</si>
  <si>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</si>
  <si>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</si>
  <si>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</si>
  <si>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</si>
  <si>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</si>
  <si>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</si>
  <si>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</si>
  <si>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</si>
  <si>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</si>
  <si>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</si>
  <si>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</si>
  <si>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</si>
  <si>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</si>
  <si>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</si>
  <si>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</si>
  <si>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</si>
  <si>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</si>
  <si>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</si>
  <si>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</si>
  <si>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</si>
  <si>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</si>
  <si>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</si>
  <si>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</si>
  <si>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</si>
  <si>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</si>
  <si>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</si>
  <si>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</si>
  <si>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</si>
  <si>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</si>
  <si>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</si>
  <si>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</si>
  <si>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</si>
  <si>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</si>
  <si>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</si>
  <si>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</si>
  <si>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</si>
  <si>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</si>
  <si>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</si>
  <si>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</si>
  <si>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</si>
  <si>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</si>
  <si>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</si>
  <si>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</si>
  <si>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</si>
  <si>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</si>
  <si>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</si>
  <si>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</si>
  <si>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</si>
  <si>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</si>
  <si>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</si>
  <si>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</si>
  <si>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</si>
  <si>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</si>
  <si>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</si>
  <si>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</si>
  <si>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</si>
  <si>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</si>
  <si>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</si>
  <si>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</si>
  <si>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</si>
  <si>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</si>
  <si>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</si>
  <si>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</si>
  <si>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</si>
  <si>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</si>
  <si>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</si>
  <si>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</si>
  <si>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</si>
  <si>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</si>
  <si>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</si>
  <si>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</si>
  <si>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</si>
  <si>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</si>
  <si>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</si>
  <si>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</si>
  <si>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</si>
  <si>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</si>
  <si>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</si>
  <si>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</si>
  <si>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</si>
  <si>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</si>
  <si>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</si>
  <si>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</si>
  <si>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</si>
  <si>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</si>
  <si>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</si>
  <si>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</si>
  <si>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</si>
  <si>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</si>
  <si>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</si>
  <si>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</si>
  <si>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</si>
  <si>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</si>
  <si>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</si>
  <si>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</si>
  <si>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</si>
  <si>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</si>
  <si>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</si>
  <si>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</si>
  <si>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</si>
  <si>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</si>
  <si>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</si>
  <si>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</si>
  <si>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</si>
  <si>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</si>
  <si>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</si>
  <si>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</si>
  <si>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</si>
  <si>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</si>
  <si>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</si>
  <si>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</si>
  <si>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</si>
  <si>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</si>
  <si>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</si>
  <si>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</si>
  <si>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</si>
  <si>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</si>
  <si>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</si>
  <si>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</si>
  <si>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</si>
  <si>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</si>
  <si>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</si>
  <si>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</si>
  <si>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</si>
  <si>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</si>
  <si>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</si>
  <si>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</si>
  <si>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</si>
  <si>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</si>
  <si>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</si>
  <si>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</si>
  <si>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</si>
  <si>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</si>
  <si>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</si>
  <si>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</si>
  <si>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</si>
  <si>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</si>
  <si>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</si>
  <si>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</si>
  <si>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</si>
  <si>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</si>
  <si>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</si>
  <si>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</si>
  <si>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</si>
  <si>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</si>
  <si>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</si>
  <si>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</si>
  <si>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</si>
  <si>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</si>
  <si>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</si>
  <si>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</si>
  <si>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</si>
  <si>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</si>
  <si>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</si>
  <si>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</si>
  <si>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</si>
  <si>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</si>
  <si>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</si>
  <si>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</si>
  <si>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</si>
  <si>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</si>
  <si>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</si>
  <si>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</si>
  <si>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</si>
  <si>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</si>
  <si>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</si>
  <si>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</si>
  <si>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</si>
  <si>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</si>
  <si>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</si>
  <si>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</si>
  <si>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</si>
  <si>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</si>
  <si>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</si>
  <si>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</si>
  <si>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</si>
  <si>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</si>
  <si>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</si>
  <si>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</si>
  <si>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</si>
  <si>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</si>
  <si>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</si>
  <si>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</si>
  <si>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</si>
  <si>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</si>
  <si>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</si>
  <si>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</si>
  <si>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</si>
  <si>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</si>
  <si>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</si>
  <si>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</si>
  <si>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</si>
  <si>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</si>
  <si>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</si>
  <si>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</si>
  <si>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</si>
  <si>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</si>
  <si>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</si>
  <si>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</si>
  <si>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</si>
  <si>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</si>
  <si>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</si>
  <si>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</si>
  <si>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</si>
  <si>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</si>
  <si>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</si>
  <si>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</si>
  <si>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</si>
  <si>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</si>
  <si>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</si>
  <si>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</si>
  <si>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</si>
  <si>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</si>
  <si>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</si>
  <si>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</si>
  <si>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</si>
  <si>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</si>
  <si>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</si>
  <si>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</si>
  <si>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</si>
  <si>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</si>
  <si>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</si>
  <si>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</si>
  <si>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</si>
  <si>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</si>
  <si>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</si>
  <si>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</si>
  <si>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</si>
  <si>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</si>
  <si>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</si>
  <si>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</si>
  <si>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</si>
  <si>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</si>
  <si>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</si>
  <si>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</si>
  <si>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</si>
  <si>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</si>
  <si>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</si>
  <si>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</si>
  <si>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</si>
  <si>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</si>
  <si>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</si>
  <si>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</si>
  <si>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</si>
  <si>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</si>
  <si>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</si>
  <si>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</si>
  <si>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</si>
  <si>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</si>
  <si>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</si>
  <si>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</si>
  <si>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</si>
  <si>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</si>
  <si>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</si>
  <si>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</si>
  <si>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</si>
  <si>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</si>
  <si>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</si>
  <si>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</si>
  <si>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</si>
  <si>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</si>
  <si>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</si>
  <si>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</si>
  <si>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</si>
  <si>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</si>
  <si>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</si>
  <si>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</si>
  <si>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</si>
  <si>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</si>
  <si>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</si>
  <si>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</si>
  <si>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</si>
  <si>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</si>
  <si>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</si>
  <si>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</si>
  <si>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</si>
  <si>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</si>
  <si>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</si>
  <si>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</si>
  <si>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</si>
  <si>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</si>
  <si>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</si>
  <si>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</si>
  <si>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</si>
  <si>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</si>
  <si>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</si>
  <si>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</si>
  <si>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</si>
  <si>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</si>
  <si>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</si>
  <si>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</si>
  <si>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</si>
  <si>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</si>
  <si>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</si>
  <si>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</si>
  <si>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</si>
  <si>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</si>
  <si>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</si>
  <si>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</si>
  <si>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</si>
  <si>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</si>
  <si>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</si>
  <si>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</si>
  <si>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</si>
  <si>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</si>
  <si>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</si>
  <si>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</si>
  <si>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</si>
  <si>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</si>
  <si>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</si>
  <si>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</si>
  <si>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</si>
  <si>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</si>
  <si>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</si>
  <si>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</si>
  <si>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</si>
  <si>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</si>
  <si>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</si>
  <si>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</si>
  <si>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</si>
  <si>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</si>
  <si>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</si>
  <si>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</si>
  <si>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</si>
  <si>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</si>
  <si>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</si>
  <si>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</si>
  <si>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</si>
  <si>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</si>
  <si>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</si>
  <si>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</si>
  <si>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</si>
  <si>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</si>
  <si>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</si>
  <si>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</si>
  <si>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</si>
  <si>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</si>
  <si>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</si>
  <si>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</si>
  <si>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</si>
  <si>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</si>
  <si>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</si>
  <si>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</si>
  <si>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</si>
  <si>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</si>
  <si>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</si>
  <si>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</si>
  <si>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</si>
  <si>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</si>
  <si>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</si>
  <si>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</si>
  <si>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</si>
  <si>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</si>
  <si>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</si>
  <si>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</si>
  <si>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</si>
  <si>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</si>
  <si>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</si>
  <si>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</si>
  <si>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</si>
  <si>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</si>
  <si>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</si>
  <si>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</si>
  <si>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</si>
  <si>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</si>
  <si>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</si>
  <si>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</si>
  <si>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</si>
  <si>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</si>
  <si>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</si>
  <si>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</si>
  <si>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</si>
  <si>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</si>
  <si>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</si>
  <si>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</si>
  <si>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</si>
  <si>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</si>
  <si>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</si>
  <si>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</si>
  <si>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</si>
  <si>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</si>
  <si>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</si>
  <si>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</si>
  <si>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</si>
  <si>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</si>
  <si>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</si>
  <si>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</si>
  <si>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</si>
  <si>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</si>
  <si>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</si>
  <si>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</si>
  <si>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</si>
  <si>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</si>
  <si>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</si>
  <si>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</si>
  <si>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</si>
  <si>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</si>
  <si>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</si>
  <si>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</si>
  <si>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</si>
  <si>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</si>
  <si>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</si>
  <si>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</si>
  <si>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</si>
  <si>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</si>
  <si>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</si>
  <si>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</si>
  <si>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</si>
  <si>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</si>
  <si>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</si>
  <si>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</si>
  <si>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</si>
  <si>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</si>
  <si>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</si>
  <si>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</si>
  <si>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</si>
  <si>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</si>
  <si>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</si>
  <si>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</si>
  <si>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</si>
  <si>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</si>
  <si>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</si>
  <si>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</si>
  <si>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</si>
  <si>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</si>
  <si>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</si>
  <si>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</si>
  <si>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</si>
  <si>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</si>
  <si>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</si>
  <si>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</si>
  <si>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</si>
  <si>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</si>
  <si>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</si>
  <si>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</si>
  <si>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</si>
  <si>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</si>
  <si>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</si>
  <si>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</si>
  <si>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</si>
  <si>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</si>
  <si>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</si>
  <si>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</si>
  <si>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</si>
  <si>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</si>
  <si>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</si>
  <si>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</si>
  <si>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</si>
  <si>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</si>
  <si>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</si>
  <si>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</si>
  <si>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</si>
  <si>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</si>
  <si>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</si>
  <si>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</si>
  <si>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</si>
  <si>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</si>
  <si>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</si>
  <si>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</si>
  <si>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</si>
  <si>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</si>
  <si>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</si>
  <si>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</si>
  <si>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</si>
  <si>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</si>
  <si>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</si>
  <si>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</si>
  <si>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</si>
  <si>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</si>
  <si>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</si>
  <si>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</si>
  <si>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</si>
  <si>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</si>
  <si>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</si>
  <si>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</si>
  <si>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</si>
  <si>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</si>
  <si>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</si>
  <si>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</si>
  <si>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</si>
  <si>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</si>
  <si>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</si>
  <si>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</si>
  <si>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</si>
  <si>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</si>
  <si>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</si>
  <si>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</si>
  <si>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</si>
  <si>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</si>
  <si>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</si>
  <si>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</si>
  <si>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</si>
  <si>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</si>
  <si>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</si>
  <si>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</si>
  <si>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</si>
  <si>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</si>
  <si>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</si>
  <si>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</si>
  <si>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</si>
  <si>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</si>
  <si>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</si>
  <si>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</si>
  <si>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</si>
  <si>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</si>
  <si>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</si>
  <si>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</si>
  <si>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</si>
  <si>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</si>
  <si>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</si>
  <si>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</si>
  <si>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</si>
  <si>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</si>
  <si>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</si>
  <si>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</si>
  <si>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</si>
  <si>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</si>
  <si>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</si>
  <si>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</si>
  <si>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</si>
  <si>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</si>
  <si>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</si>
  <si>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</si>
  <si>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</si>
  <si>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</si>
  <si>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</si>
  <si>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</si>
  <si>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</si>
  <si>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</si>
  <si>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</si>
  <si>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</si>
  <si>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</si>
  <si>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</si>
  <si>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</si>
  <si>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</si>
  <si>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</si>
  <si>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</si>
  <si>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</si>
  <si>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</si>
  <si>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</si>
  <si>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</si>
  <si>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</si>
  <si>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</si>
  <si>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</si>
  <si>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</si>
  <si>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</si>
  <si>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</si>
  <si>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</si>
  <si>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</si>
  <si>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</si>
  <si>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</si>
  <si>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</si>
  <si>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</si>
  <si>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</si>
  <si>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</si>
  <si>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</si>
  <si>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</si>
  <si>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</si>
  <si>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</si>
  <si>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</si>
  <si>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</si>
  <si>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</si>
  <si>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</si>
  <si>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</si>
  <si>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</si>
  <si>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</si>
  <si>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</si>
  <si>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</si>
  <si>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</si>
  <si>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</si>
  <si>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</si>
  <si>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</si>
  <si>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</si>
  <si>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</si>
  <si>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</si>
  <si>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</si>
  <si>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</si>
  <si>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</si>
  <si>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</si>
  <si>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</si>
  <si>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</si>
  <si>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</si>
  <si>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</si>
  <si>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</si>
  <si>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</si>
  <si>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</si>
  <si>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</si>
  <si>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</si>
  <si>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</si>
  <si>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</si>
  <si>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</si>
  <si>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</si>
  <si>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</si>
  <si>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</si>
  <si>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</si>
  <si>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</si>
  <si>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</si>
  <si>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</si>
  <si>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</si>
  <si>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</si>
  <si>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</si>
  <si>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</si>
  <si>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</si>
  <si>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</si>
  <si>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</si>
  <si>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</si>
  <si>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</si>
  <si>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</si>
  <si>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</si>
  <si>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</si>
  <si>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</si>
  <si>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</si>
  <si>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</si>
  <si>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</si>
  <si>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</si>
  <si>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</si>
  <si>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</si>
  <si>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</si>
  <si>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</si>
  <si>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</si>
  <si>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</si>
  <si>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</si>
  <si>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</si>
  <si>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</si>
  <si>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</si>
  <si>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</si>
  <si>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</si>
  <si>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</si>
  <si>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</si>
  <si>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</si>
  <si>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</si>
  <si>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</si>
  <si>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</si>
  <si>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</si>
  <si>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</si>
  <si>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</si>
  <si>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</si>
  <si>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</si>
  <si>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</si>
  <si>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</si>
  <si>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</si>
  <si>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</si>
  <si>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</si>
  <si>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</si>
  <si>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</si>
  <si>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</si>
  <si>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</si>
  <si>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</si>
  <si>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</si>
  <si>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</si>
  <si>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</si>
  <si>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</si>
  <si>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</si>
  <si>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</si>
  <si>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</si>
  <si>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</si>
  <si>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</si>
  <si>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</si>
  <si>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</si>
  <si>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</si>
  <si>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</si>
  <si>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</si>
  <si>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</si>
  <si>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</si>
  <si>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</si>
  <si>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</si>
  <si>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</si>
  <si>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</si>
  <si>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</si>
  <si>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</si>
  <si>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</si>
  <si>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</si>
  <si>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</si>
  <si>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</si>
  <si>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</si>
  <si>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</si>
  <si>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</si>
  <si>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</si>
  <si>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</si>
  <si>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</si>
  <si>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</si>
  <si>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</si>
  <si>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</si>
  <si>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</si>
  <si>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</si>
  <si>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</si>
  <si>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</si>
  <si>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</si>
  <si>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</si>
  <si>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</si>
  <si>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</si>
  <si>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</si>
  <si>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</si>
  <si>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</si>
  <si>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</si>
  <si>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</si>
  <si>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</si>
  <si>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</si>
  <si>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</si>
  <si>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</si>
  <si>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</si>
  <si>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</si>
  <si>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</si>
  <si>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</si>
  <si>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</si>
  <si>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</si>
  <si>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</si>
  <si>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</si>
  <si>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</si>
  <si>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</si>
  <si>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</si>
  <si>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</si>
  <si>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</si>
  <si>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</si>
  <si>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</si>
  <si>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</si>
  <si>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</si>
  <si>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</si>
  <si>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</si>
  <si>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</si>
  <si>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</si>
  <si>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</si>
  <si>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</si>
  <si>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</si>
  <si>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</si>
  <si>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</si>
  <si>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</si>
  <si>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</si>
  <si>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</si>
  <si>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</si>
  <si>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</si>
  <si>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</si>
  <si>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</si>
  <si>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</si>
  <si>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</si>
  <si>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</si>
  <si>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</si>
  <si>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</si>
  <si>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</si>
  <si>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</si>
  <si>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</si>
  <si>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</si>
  <si>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</si>
  <si>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</si>
  <si>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</si>
  <si>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</si>
  <si>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</si>
  <si>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</si>
  <si>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</si>
  <si>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</si>
  <si>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</si>
  <si>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</si>
  <si>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</si>
  <si>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</si>
  <si>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</si>
  <si>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</si>
  <si>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</si>
  <si>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</si>
  <si>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</si>
  <si>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</si>
  <si>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</si>
  <si>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</si>
  <si>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</si>
  <si>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</si>
  <si>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</si>
  <si>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</si>
  <si>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</si>
  <si>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</si>
  <si>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</si>
  <si>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</si>
  <si>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</si>
  <si>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</si>
  <si>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</si>
  <si>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</si>
  <si>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</si>
  <si>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</si>
  <si>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</si>
  <si>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</si>
  <si>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</si>
  <si>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</si>
  <si>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</si>
  <si>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</si>
  <si>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</si>
  <si>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</si>
  <si>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</si>
  <si>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</si>
  <si>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</si>
  <si>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</si>
  <si>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</si>
  <si>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</si>
  <si>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</si>
  <si>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</si>
  <si>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</si>
  <si>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</si>
  <si>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</si>
  <si>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</si>
  <si>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</si>
  <si>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</si>
  <si>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</si>
  <si>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</si>
  <si>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</si>
  <si>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</si>
  <si>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</si>
  <si>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</si>
  <si>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</si>
  <si>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</si>
  <si>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</si>
  <si>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</si>
  <si>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</si>
  <si>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</si>
  <si>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</si>
  <si>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</si>
  <si>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</si>
  <si>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</si>
  <si>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</si>
  <si>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</si>
  <si>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</si>
  <si>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</si>
  <si>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</si>
  <si>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</si>
  <si>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</si>
  <si>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</si>
  <si>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</si>
  <si>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</si>
  <si>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</si>
  <si>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</si>
  <si>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</si>
  <si>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</si>
  <si>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</si>
  <si>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</si>
  <si>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</si>
  <si>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</si>
  <si>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</si>
  <si>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</si>
  <si>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</si>
  <si>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</si>
  <si>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</si>
  <si>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</si>
  <si>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</si>
  <si>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</si>
  <si>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</si>
  <si>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</si>
  <si>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</si>
  <si>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</si>
  <si>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</si>
  <si>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</si>
  <si>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</si>
  <si>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</si>
  <si>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</si>
  <si>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</si>
  <si>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</si>
  <si>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</si>
  <si>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</si>
  <si>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</si>
  <si>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</si>
  <si>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</si>
  <si>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</si>
  <si>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</si>
  <si>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</si>
  <si>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</si>
  <si>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</si>
  <si>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</si>
  <si>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</si>
  <si>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</si>
  <si>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</si>
  <si>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</si>
  <si>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</si>
  <si>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</si>
  <si>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</si>
  <si>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</si>
  <si>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</si>
  <si>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</si>
  <si>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</si>
  <si>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</si>
  <si>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</si>
  <si>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</si>
  <si>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</si>
  <si>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</si>
  <si>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</si>
  <si>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</si>
  <si>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</si>
  <si>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</si>
  <si>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</si>
  <si>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</si>
  <si>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</si>
  <si>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</si>
  <si>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</si>
  <si>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</si>
  <si>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</si>
  <si>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</si>
  <si>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</si>
  <si>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</si>
  <si>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</si>
  <si>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</si>
  <si>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</si>
  <si>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</si>
  <si>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</si>
  <si>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</si>
  <si>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</si>
  <si>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</si>
  <si>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</si>
  <si>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</si>
  <si>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</si>
  <si>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</si>
  <si>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</si>
  <si>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</si>
  <si>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</si>
  <si>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</si>
  <si>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</si>
  <si>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</si>
  <si>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</si>
  <si>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</si>
  <si>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</si>
  <si>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</si>
  <si>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</si>
  <si>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</si>
  <si>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</si>
  <si>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</si>
  <si>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</si>
  <si>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</si>
  <si>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</si>
  <si>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</si>
  <si>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</si>
  <si>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</si>
  <si>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</si>
  <si>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</si>
  <si>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</si>
  <si>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</si>
  <si>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</si>
  <si>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</si>
  <si>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</si>
  <si>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</si>
  <si>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</si>
  <si>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</si>
  <si>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</si>
  <si>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</si>
  <si>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</si>
  <si>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</si>
  <si>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</si>
  <si>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</si>
  <si>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</si>
  <si>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</si>
  <si>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</si>
  <si>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</si>
  <si>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</si>
  <si>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</si>
  <si>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</si>
  <si>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</si>
  <si>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</si>
  <si>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</si>
  <si>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</si>
  <si>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</si>
  <si>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</si>
  <si>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</si>
  <si>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</si>
  <si>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</si>
  <si>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</si>
  <si>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</si>
  <si>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</si>
  <si>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</si>
  <si>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</si>
  <si>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</si>
  <si>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</si>
  <si>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</si>
  <si>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</si>
  <si>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</si>
  <si>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</si>
  <si>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</si>
  <si>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</si>
  <si>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</si>
  <si>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</si>
  <si>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</si>
  <si>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</si>
  <si>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</si>
  <si>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</si>
  <si>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</si>
  <si>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</si>
  <si>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</si>
  <si>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</si>
  <si>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</si>
  <si>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</si>
  <si>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</si>
  <si>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</si>
  <si>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</si>
  <si>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</si>
  <si>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</si>
  <si>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</si>
  <si>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</si>
  <si>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</si>
  <si>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</si>
  <si>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</si>
  <si>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</si>
  <si>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</si>
  <si>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</si>
  <si>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</si>
  <si>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</si>
  <si>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</si>
  <si>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</si>
  <si>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</si>
  <si>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</si>
  <si>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</si>
  <si>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</si>
  <si>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</si>
  <si>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</si>
  <si>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</si>
  <si>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</si>
  <si>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</si>
  <si>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</si>
  <si>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</si>
  <si>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</si>
  <si>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</si>
  <si>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</si>
  <si>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</si>
  <si>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</si>
  <si>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</si>
  <si>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</si>
  <si>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</si>
  <si>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</si>
  <si>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</si>
  <si>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</si>
  <si>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</si>
  <si>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</si>
  <si>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</si>
  <si>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</si>
  <si>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</si>
  <si>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</si>
  <si>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</si>
  <si>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</si>
  <si>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</si>
  <si>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</si>
  <si>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</si>
  <si>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</si>
  <si>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</si>
  <si>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</si>
  <si>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</si>
  <si>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</si>
  <si>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</si>
  <si>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</si>
  <si>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</si>
  <si>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</si>
  <si>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</si>
  <si>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</si>
  <si>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</si>
  <si>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</si>
  <si>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</si>
  <si>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</si>
  <si>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</si>
  <si>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</si>
  <si>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</si>
  <si>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</si>
  <si>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</si>
  <si>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</si>
  <si>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</si>
  <si>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</si>
  <si>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</si>
  <si>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</si>
  <si>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</si>
  <si>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</si>
  <si>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</si>
  <si>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</si>
  <si>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</si>
  <si>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</si>
  <si>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</si>
  <si>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</si>
  <si>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</si>
  <si>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</si>
  <si>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</si>
  <si>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</si>
  <si>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</si>
  <si>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</si>
  <si>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</si>
  <si>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</si>
  <si>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</si>
  <si>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</si>
  <si>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</si>
  <si>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</si>
  <si>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</si>
  <si>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</si>
  <si>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</si>
  <si>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</si>
  <si>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</si>
  <si>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</si>
  <si>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</si>
  <si>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</si>
  <si>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</si>
  <si>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</si>
  <si>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</si>
  <si>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</si>
  <si>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</si>
  <si>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</si>
  <si>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</si>
  <si>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</si>
  <si>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</si>
  <si>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</si>
  <si>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</si>
  <si>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</si>
  <si>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</si>
  <si>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</si>
  <si>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</si>
  <si>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</si>
  <si>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</si>
  <si>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</si>
  <si>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</si>
  <si>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</si>
  <si>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</si>
  <si>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</si>
  <si>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</si>
  <si>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</si>
  <si>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</si>
  <si>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</si>
  <si>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</si>
  <si>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</si>
  <si>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</si>
  <si>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</si>
  <si>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</si>
  <si>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</si>
  <si>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</si>
  <si>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</si>
  <si>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</si>
  <si>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</si>
  <si>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</si>
  <si>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</si>
  <si>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</si>
  <si>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</si>
  <si>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</si>
  <si>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</si>
  <si>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</si>
  <si>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</si>
  <si>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</si>
  <si>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</si>
  <si>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</si>
  <si>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</si>
  <si>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</si>
  <si>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</si>
  <si>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</si>
  <si>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</si>
  <si>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</si>
  <si>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</si>
  <si>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</si>
  <si>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</si>
  <si>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</si>
  <si>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</si>
  <si>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</si>
  <si>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</si>
  <si>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</si>
  <si>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</si>
  <si>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</si>
  <si>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</si>
  <si>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</si>
  <si>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</si>
  <si>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</si>
  <si>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</si>
  <si>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</si>
  <si>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</si>
  <si>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</si>
  <si>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</si>
  <si>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</si>
  <si>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</si>
  <si>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</si>
  <si>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</si>
  <si>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</si>
  <si>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</si>
  <si>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</si>
  <si>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</si>
  <si>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</si>
  <si>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</si>
  <si>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</si>
  <si>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</si>
  <si>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</si>
  <si>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</si>
  <si>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</si>
  <si>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</si>
  <si>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</si>
  <si>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</si>
  <si>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</si>
  <si>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</si>
  <si>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</si>
  <si>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</si>
  <si>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</si>
  <si>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</si>
  <si>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</si>
  <si>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</si>
  <si>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</si>
  <si>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</si>
  <si>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</si>
  <si>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</si>
  <si>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</si>
  <si>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</si>
  <si>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</si>
  <si>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</si>
  <si>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</si>
  <si>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</si>
  <si>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</si>
  <si>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</si>
  <si>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</si>
  <si>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</si>
  <si>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</si>
  <si>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</si>
  <si>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</si>
  <si>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</si>
  <si>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</si>
  <si>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</si>
  <si>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</si>
  <si>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</si>
  <si>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</si>
  <si>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</si>
  <si>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</si>
  <si>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</si>
  <si>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</si>
  <si>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</si>
  <si>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</si>
  <si>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</si>
  <si>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</si>
  <si>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</si>
  <si>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</si>
  <si>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</si>
  <si>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</si>
  <si>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</si>
  <si>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</si>
  <si>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</si>
  <si>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</si>
  <si>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</si>
  <si>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</si>
  <si>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</si>
  <si>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</si>
  <si>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</si>
  <si>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</si>
  <si>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</si>
  <si>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</si>
  <si>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</si>
  <si>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</si>
  <si>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</si>
  <si>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</si>
  <si>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</si>
  <si>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</si>
  <si>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</si>
  <si>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</si>
  <si>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</si>
  <si>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</si>
  <si>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</si>
  <si>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</si>
  <si>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</si>
  <si>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</si>
  <si>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</si>
  <si>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</si>
  <si>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</si>
  <si>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</si>
  <si>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</si>
  <si>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</si>
  <si>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</si>
  <si>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</si>
  <si>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</si>
  <si>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</si>
  <si>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</si>
  <si>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</si>
  <si>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</si>
  <si>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</si>
  <si>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</si>
  <si>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</si>
  <si>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</si>
  <si>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</si>
  <si>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</si>
  <si>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</si>
  <si>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</si>
  <si>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</si>
  <si>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</si>
  <si>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</si>
  <si>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</si>
  <si>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</si>
  <si>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</si>
  <si>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</si>
  <si>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</si>
  <si>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</si>
  <si>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</si>
  <si>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</si>
  <si>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</si>
  <si>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</si>
  <si>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</si>
  <si>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</si>
  <si>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</si>
  <si>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</si>
  <si>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</si>
  <si>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</si>
  <si>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</si>
  <si>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</si>
  <si>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</si>
  <si>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</si>
  <si>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</si>
  <si>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</si>
  <si>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</si>
  <si>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</si>
  <si>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</si>
  <si>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</si>
  <si>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</si>
  <si>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</si>
  <si>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</si>
  <si>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</si>
  <si>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</si>
  <si>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</si>
  <si>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</si>
  <si>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</si>
  <si>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</si>
  <si>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</si>
  <si>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</si>
  <si>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</si>
  <si>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</si>
  <si>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</si>
  <si>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</si>
  <si>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</si>
  <si>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</si>
  <si>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</si>
  <si>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</si>
  <si>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</si>
  <si>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</si>
  <si>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</si>
  <si>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</si>
  <si>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</si>
  <si>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</si>
  <si>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</si>
  <si>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</si>
  <si>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</si>
  <si>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</si>
  <si>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</si>
  <si>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</si>
  <si>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</si>
  <si>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</si>
  <si>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</si>
  <si>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</si>
  <si>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</si>
  <si>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</si>
  <si>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</si>
  <si>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</si>
  <si>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</si>
  <si>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</si>
  <si>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</si>
  <si>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</si>
  <si>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</si>
  <si>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</si>
  <si>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</si>
  <si>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</si>
  <si>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</si>
  <si>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</si>
  <si>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</si>
  <si>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</si>
  <si>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</si>
  <si>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</si>
  <si>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</si>
  <si>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</si>
  <si>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</si>
  <si>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</si>
  <si>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</si>
  <si>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</si>
  <si>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</si>
  <si>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</si>
  <si>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</si>
  <si>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</si>
  <si>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</si>
  <si>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</si>
  <si>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</si>
  <si>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</si>
  <si>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</si>
  <si>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</si>
  <si>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</si>
  <si>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</si>
  <si>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</si>
  <si>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</si>
  <si>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</si>
  <si>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</si>
  <si>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</si>
  <si>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</si>
  <si>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</si>
  <si>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</si>
  <si>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</si>
  <si>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</si>
  <si>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</si>
  <si>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</si>
  <si>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</si>
  <si>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</si>
  <si>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</si>
  <si>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</si>
  <si>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</si>
  <si>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</si>
  <si>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</si>
  <si>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</si>
  <si>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</si>
  <si>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</si>
  <si>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</si>
  <si>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</si>
  <si>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</si>
  <si>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</si>
  <si>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</si>
  <si>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</si>
  <si>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</si>
  <si>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</si>
  <si>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</si>
  <si>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</si>
  <si>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</si>
  <si>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</si>
  <si>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</si>
  <si>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</si>
  <si>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</si>
  <si>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</si>
  <si>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</si>
  <si>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</si>
  <si>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</si>
  <si>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</si>
  <si>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</si>
  <si>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</si>
  <si>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</si>
  <si>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</si>
  <si>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</si>
  <si>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</si>
  <si>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</si>
  <si>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</si>
  <si>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</si>
  <si>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</si>
  <si>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</si>
  <si>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</si>
  <si>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</si>
  <si>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</si>
  <si>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</si>
  <si>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</si>
  <si>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</si>
  <si>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</si>
  <si>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</si>
  <si>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</si>
  <si>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</si>
  <si>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</si>
  <si>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</si>
  <si>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</si>
  <si>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</si>
  <si>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</si>
  <si>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</si>
  <si>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</si>
  <si>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</si>
  <si>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</si>
  <si>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</si>
  <si>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</si>
  <si>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</si>
  <si>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</si>
  <si>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</si>
  <si>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</si>
  <si>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</si>
  <si>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</si>
  <si>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</si>
  <si>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</si>
  <si>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</si>
  <si>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</si>
  <si>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</si>
  <si>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</si>
  <si>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</si>
  <si>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</si>
  <si>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</si>
  <si>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</si>
  <si>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</si>
  <si>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</si>
  <si>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</si>
  <si>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</si>
  <si>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</si>
  <si>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</si>
  <si>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</si>
  <si>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</si>
  <si>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</si>
  <si>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</si>
  <si>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</si>
  <si>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</si>
  <si>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</si>
  <si>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</si>
  <si>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</si>
  <si>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</si>
  <si>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</si>
  <si>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</si>
  <si>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</si>
  <si>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</si>
  <si>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</si>
  <si>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</si>
  <si>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</si>
  <si>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</si>
  <si>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</si>
  <si>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</si>
  <si>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</si>
  <si>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</si>
  <si>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</si>
  <si>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</si>
  <si>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</si>
  <si>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</si>
  <si>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</si>
  <si>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</si>
  <si>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</si>
  <si>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</si>
  <si>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</si>
  <si>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</si>
  <si>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</si>
  <si>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</si>
  <si>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</si>
  <si>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</si>
  <si>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</si>
  <si>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</si>
  <si>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</si>
  <si>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</si>
  <si>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</si>
  <si>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</si>
  <si>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</si>
  <si>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</si>
  <si>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</si>
  <si>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</si>
  <si>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</si>
  <si>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</si>
  <si>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</si>
  <si>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</si>
  <si>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</si>
  <si>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</si>
  <si>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</si>
  <si>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</si>
  <si>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</si>
  <si>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</si>
  <si>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</si>
  <si>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</si>
  <si>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</si>
  <si>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</si>
  <si>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</si>
  <si>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</si>
  <si>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</si>
  <si>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</si>
  <si>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</si>
  <si>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</si>
  <si>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</si>
  <si>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</si>
  <si>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</si>
  <si>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</si>
  <si>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</si>
  <si>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</si>
  <si>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</si>
  <si>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</si>
  <si>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</si>
  <si>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</si>
  <si>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</si>
  <si>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</si>
  <si>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</si>
  <si>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</si>
  <si>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</si>
  <si>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</si>
  <si>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</si>
  <si>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</si>
  <si>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</si>
  <si>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</si>
  <si>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</si>
  <si>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</si>
  <si>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</si>
  <si>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</si>
  <si>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</si>
  <si>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</si>
  <si>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</si>
  <si>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</si>
  <si>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</si>
  <si>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</si>
  <si>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</si>
  <si>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</si>
  <si>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</si>
  <si>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</si>
  <si>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</si>
  <si>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</si>
  <si>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</si>
  <si>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</si>
  <si>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</si>
  <si>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</si>
  <si>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</si>
  <si>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</si>
  <si>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</si>
  <si>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</si>
  <si>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</si>
  <si>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</si>
  <si>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</si>
  <si>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</si>
  <si>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</si>
  <si>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</si>
  <si>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</si>
  <si>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</si>
  <si>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</si>
  <si>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</si>
  <si>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</si>
  <si>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</si>
  <si>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</si>
  <si>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</si>
  <si>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</si>
  <si>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</si>
  <si>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</si>
  <si>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</si>
  <si>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</si>
  <si>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</si>
  <si>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</si>
  <si>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</si>
  <si>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</si>
  <si>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</si>
  <si>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</si>
  <si>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</si>
  <si>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</si>
  <si>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</si>
  <si>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</si>
  <si>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</si>
  <si>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</si>
  <si>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</si>
  <si>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</si>
  <si>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</si>
  <si>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</si>
  <si>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</si>
  <si>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</si>
  <si>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</si>
  <si>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</si>
  <si>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</si>
  <si>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</si>
  <si>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</si>
  <si>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</si>
  <si>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</si>
  <si>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</si>
  <si>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</si>
  <si>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</si>
  <si>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</si>
  <si>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</si>
  <si>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</si>
  <si>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</si>
  <si>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</si>
  <si>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</si>
  <si>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</si>
  <si>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</si>
  <si>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</si>
  <si>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</si>
  <si>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</si>
  <si>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</si>
  <si>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</si>
  <si>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</si>
  <si>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</si>
  <si>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</si>
  <si>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</si>
  <si>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</si>
  <si>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</si>
  <si>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</si>
  <si>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</si>
  <si>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</si>
  <si>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</si>
  <si>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</si>
  <si>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</si>
  <si>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</si>
  <si>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</si>
  <si>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</si>
  <si>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</si>
  <si>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</si>
  <si>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</si>
  <si>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</si>
  <si>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</si>
  <si>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</si>
  <si>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</si>
  <si>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</si>
  <si>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</si>
  <si>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</si>
  <si>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</si>
  <si>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</si>
  <si>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</si>
  <si>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</si>
  <si>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</si>
  <si>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</si>
  <si>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</si>
  <si>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</si>
  <si>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</si>
  <si>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</si>
  <si>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</si>
  <si>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</si>
  <si>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</si>
  <si>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</si>
  <si>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</si>
  <si>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</si>
  <si>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</si>
  <si>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</si>
  <si>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</si>
  <si>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</si>
  <si>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</si>
  <si>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</si>
  <si>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</si>
  <si>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</si>
  <si>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</si>
  <si>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</si>
  <si>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</si>
  <si>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</si>
  <si>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</si>
  <si>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</si>
  <si>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</si>
  <si>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</si>
  <si>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</si>
  <si>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</si>
  <si>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</si>
  <si>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</si>
  <si>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</si>
  <si>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</si>
  <si>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</si>
  <si>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</si>
  <si>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</si>
  <si>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</si>
  <si>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</si>
  <si>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</si>
  <si>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</si>
  <si>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</si>
  <si>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</si>
  <si>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</si>
  <si>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</si>
  <si>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</si>
  <si>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</si>
  <si>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</si>
  <si>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</si>
  <si>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</si>
  <si>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</si>
  <si>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</si>
  <si>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</si>
  <si>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</si>
  <si>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</si>
  <si>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</si>
  <si>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</si>
  <si>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</si>
  <si>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</si>
  <si>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</si>
  <si>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</si>
  <si>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</si>
  <si>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</si>
  <si>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</si>
  <si>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</si>
  <si>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</si>
  <si>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</si>
  <si>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</si>
  <si>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</si>
  <si>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</si>
  <si>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</si>
  <si>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</si>
  <si>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</si>
  <si>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</si>
  <si>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</si>
  <si>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</si>
  <si>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</si>
  <si>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</si>
  <si>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</si>
  <si>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</si>
  <si>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</si>
  <si>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</si>
  <si>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</si>
  <si>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</si>
  <si>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</si>
  <si>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</si>
  <si>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</si>
  <si>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</si>
  <si>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</si>
  <si>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</si>
  <si>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</si>
  <si>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</si>
  <si>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</si>
  <si>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</si>
  <si>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</si>
  <si>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</si>
  <si>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</si>
  <si>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</si>
  <si>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</si>
  <si>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</si>
  <si>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</si>
  <si>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</si>
  <si>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</si>
  <si>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</si>
  <si>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</si>
  <si>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</si>
  <si>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</si>
  <si>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</si>
  <si>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</si>
  <si>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</si>
  <si>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</si>
  <si>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</si>
  <si>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</si>
  <si>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</si>
  <si>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</si>
  <si>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</si>
  <si>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</si>
  <si>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</si>
  <si>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</si>
  <si>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</si>
  <si>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</si>
  <si>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</si>
  <si>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</si>
  <si>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</si>
  <si>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</si>
  <si>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</si>
  <si>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</si>
  <si>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</si>
  <si>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</si>
  <si>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</si>
  <si>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</si>
  <si>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</si>
  <si>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</si>
  <si>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</si>
  <si>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</si>
  <si>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</si>
  <si>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</si>
  <si>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</si>
  <si>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</si>
  <si>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</si>
  <si>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</si>
  <si>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</si>
  <si>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</si>
  <si>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</si>
  <si>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</si>
  <si>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</si>
  <si>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</si>
  <si>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</si>
  <si>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</si>
  <si>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</si>
  <si>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</si>
  <si>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</si>
  <si>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</si>
  <si>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</si>
  <si>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</si>
  <si>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</si>
  <si>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</si>
  <si>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</si>
  <si>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</si>
  <si>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</si>
  <si>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</si>
  <si>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</si>
  <si>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</si>
  <si>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</si>
  <si>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</si>
  <si>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</si>
  <si>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</si>
  <si>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</si>
  <si>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</si>
  <si>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</si>
  <si>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</si>
  <si>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</si>
  <si>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</si>
  <si>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</si>
  <si>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</si>
  <si>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</si>
  <si>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</si>
  <si>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</si>
  <si>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</si>
  <si>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</si>
  <si>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</si>
  <si>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</si>
  <si>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</si>
  <si>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</si>
  <si>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</si>
  <si>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</si>
  <si>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</si>
  <si>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</si>
  <si>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</si>
  <si>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</si>
  <si>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</si>
  <si>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</si>
  <si>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</si>
  <si>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</si>
  <si>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</si>
  <si>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</si>
  <si>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</si>
  <si>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</si>
  <si>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</si>
  <si>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</si>
  <si>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</si>
  <si>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</si>
  <si>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</si>
  <si>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</si>
  <si>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</si>
  <si>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</si>
  <si>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</si>
  <si>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</si>
  <si>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</si>
  <si>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</si>
  <si>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</si>
  <si>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</si>
  <si>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</si>
  <si>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</si>
  <si>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</si>
  <si>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</si>
  <si>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</si>
  <si>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</si>
  <si>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</si>
  <si>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</si>
  <si>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</si>
  <si>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</si>
  <si>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</si>
  <si>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</si>
  <si>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</si>
  <si>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</si>
  <si>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</si>
  <si>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</si>
  <si>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</si>
  <si>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</si>
  <si>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</si>
  <si>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</si>
  <si>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</si>
  <si>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</si>
  <si>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</si>
  <si>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</si>
  <si>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</si>
  <si>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</si>
  <si>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</si>
  <si>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</si>
  <si>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</si>
  <si>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</si>
  <si>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</si>
  <si>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</si>
  <si>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</si>
  <si>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</si>
  <si>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</si>
  <si>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</si>
  <si>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</si>
  <si>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</si>
  <si>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</si>
  <si>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</si>
  <si>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</si>
  <si>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</si>
  <si>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</si>
  <si>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</si>
  <si>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</si>
  <si>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</si>
  <si>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</si>
  <si>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</si>
  <si>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</si>
  <si>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</si>
  <si>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</si>
  <si>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</si>
  <si>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</si>
  <si>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</si>
  <si>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</si>
  <si>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</si>
  <si>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</si>
  <si>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</si>
  <si>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</si>
  <si>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</si>
  <si>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</si>
  <si>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</si>
  <si>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</si>
  <si>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</si>
  <si>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</si>
  <si>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</si>
  <si>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</si>
  <si>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</si>
  <si>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</si>
  <si>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</si>
  <si>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</si>
  <si>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</si>
  <si>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</si>
  <si>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</si>
  <si>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</si>
  <si>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</si>
  <si>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</si>
  <si>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</si>
  <si>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</si>
  <si>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</si>
  <si>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</si>
  <si>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</si>
  <si>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</si>
  <si>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</si>
  <si>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</si>
  <si>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</si>
  <si>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</si>
  <si>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</si>
  <si>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</si>
  <si>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</si>
  <si>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</si>
  <si>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</si>
  <si>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</si>
  <si>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</si>
  <si>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</si>
  <si>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</si>
  <si>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</si>
  <si>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</si>
  <si>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</si>
  <si>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</si>
  <si>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</si>
  <si>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</si>
  <si>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</si>
  <si>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</si>
  <si>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</si>
  <si>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</si>
  <si>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</si>
  <si>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</si>
  <si>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</si>
  <si>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</si>
  <si>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</si>
  <si>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</si>
  <si>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</si>
  <si>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</si>
  <si>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</si>
  <si>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</si>
  <si>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</si>
  <si>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</si>
  <si>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</si>
  <si>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</si>
  <si>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</si>
  <si>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</si>
  <si>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</si>
  <si>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</si>
  <si>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</si>
  <si>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</si>
  <si>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</si>
  <si>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</si>
  <si>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</si>
  <si>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</si>
  <si>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</si>
  <si>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</si>
  <si>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</si>
  <si>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</si>
  <si>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</si>
  <si>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</si>
  <si>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</si>
  <si>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</si>
  <si>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</si>
  <si>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</si>
  <si>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</si>
  <si>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</si>
  <si>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</si>
  <si>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</si>
  <si>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</si>
  <si>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</si>
  <si>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</si>
  <si>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</si>
  <si>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</si>
  <si>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</si>
  <si>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</si>
  <si>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</si>
  <si>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</si>
  <si>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</si>
  <si>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</si>
  <si>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</si>
  <si>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</si>
  <si>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</si>
  <si>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</si>
  <si>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</si>
  <si>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</si>
  <si>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</si>
  <si>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</si>
  <si>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</si>
  <si>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</si>
  <si>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</si>
  <si>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</si>
  <si>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</si>
  <si>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</si>
  <si>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</si>
  <si>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</si>
  <si>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</si>
  <si>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</si>
  <si>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</si>
  <si>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</si>
  <si>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</si>
  <si>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</si>
  <si>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</si>
  <si>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</si>
  <si>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</si>
  <si>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</si>
  <si>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</si>
  <si>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</si>
  <si>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</si>
  <si>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</si>
  <si>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</si>
  <si>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</si>
  <si>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</si>
  <si>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</si>
  <si>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</si>
  <si>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</si>
  <si>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</si>
  <si>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</si>
  <si>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</si>
  <si>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</si>
  <si>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</si>
  <si>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</si>
  <si>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</si>
  <si>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</si>
  <si>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</si>
  <si>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</si>
  <si>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</si>
  <si>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</si>
  <si>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</si>
  <si>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</si>
  <si>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</si>
  <si>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</si>
  <si>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</si>
  <si>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</si>
  <si>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</si>
  <si>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</si>
  <si>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</si>
  <si>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</si>
  <si>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</si>
  <si>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</si>
  <si>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</si>
  <si>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</si>
  <si>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</si>
  <si>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</si>
  <si>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</si>
  <si>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</si>
  <si>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</si>
  <si>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</si>
  <si>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</si>
  <si>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</si>
  <si>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</si>
  <si>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</si>
  <si>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</si>
  <si>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</si>
  <si>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</si>
  <si>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</si>
  <si>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</si>
  <si>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</si>
  <si>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</si>
  <si>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</si>
  <si>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</si>
  <si>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</si>
  <si>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</si>
  <si>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</si>
  <si>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</si>
  <si>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</si>
  <si>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</si>
  <si>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</si>
  <si>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</si>
  <si>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</si>
  <si>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</si>
  <si>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</si>
  <si>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</si>
  <si>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</si>
  <si>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</si>
  <si>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</si>
  <si>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</si>
  <si>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</si>
  <si>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</si>
  <si>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</si>
  <si>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</si>
  <si>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</si>
  <si>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</si>
  <si>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</si>
  <si>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</si>
  <si>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</si>
  <si>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</si>
  <si>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</si>
  <si>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</si>
  <si>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</si>
  <si>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</si>
  <si>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</si>
  <si>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</si>
  <si>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</si>
  <si>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</si>
  <si>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</si>
  <si>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</si>
  <si>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</si>
  <si>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</si>
  <si>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</si>
  <si>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</si>
  <si>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</si>
  <si>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</si>
  <si>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</si>
  <si>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</si>
  <si>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</si>
  <si>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</si>
  <si>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</si>
  <si>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</si>
  <si>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</si>
  <si>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</si>
  <si>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</si>
  <si>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</si>
  <si>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</si>
  <si>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</si>
  <si>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</si>
  <si>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</si>
  <si>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</si>
  <si>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</si>
  <si>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</si>
  <si>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</si>
  <si>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</si>
  <si>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</si>
  <si>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</si>
  <si>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</si>
  <si>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</si>
  <si>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</si>
  <si>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</si>
  <si>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</si>
  <si>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</si>
  <si>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</si>
  <si>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</si>
  <si>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</si>
  <si>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</si>
  <si>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</si>
  <si>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</si>
  <si>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</si>
  <si>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</si>
  <si>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</si>
  <si>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</si>
  <si>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</si>
  <si>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</si>
  <si>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</si>
  <si>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</si>
  <si>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</si>
  <si>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</si>
  <si>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</si>
  <si>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</si>
  <si>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</si>
  <si>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</si>
  <si>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</si>
  <si>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</si>
  <si>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</si>
  <si>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</si>
  <si>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</si>
  <si>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</si>
  <si>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</si>
  <si>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</si>
  <si>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</si>
  <si>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</si>
  <si>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</si>
  <si>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</si>
  <si>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</si>
  <si>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</si>
  <si>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</si>
  <si>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</si>
  <si>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</si>
  <si>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</si>
  <si>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</si>
  <si>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</si>
  <si>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</si>
  <si>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</si>
  <si>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</si>
  <si>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</si>
  <si>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</si>
  <si>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</si>
  <si>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</si>
  <si>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</si>
  <si>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</si>
  <si>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</si>
  <si>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</si>
  <si>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</si>
  <si>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</si>
  <si>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</si>
  <si>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</si>
  <si>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</si>
  <si>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</si>
  <si>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</si>
  <si>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</si>
  <si>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</si>
  <si>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</si>
  <si>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</si>
  <si>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</si>
  <si>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</si>
  <si>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</si>
  <si>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</si>
  <si>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</si>
  <si>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</si>
  <si>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</si>
  <si>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</si>
  <si>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</si>
  <si>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</si>
  <si>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</si>
  <si>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</si>
  <si>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</si>
  <si>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</si>
  <si>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</si>
  <si>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</si>
  <si>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</si>
  <si>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</si>
  <si>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</si>
  <si>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</si>
  <si>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</si>
  <si>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</si>
  <si>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</si>
  <si>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</si>
  <si>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</si>
  <si>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</si>
  <si>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</si>
  <si>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</si>
  <si>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</si>
  <si>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</si>
  <si>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</si>
  <si>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</si>
  <si>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</si>
  <si>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</si>
  <si>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</si>
  <si>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</si>
  <si>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</si>
  <si>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</si>
  <si>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</si>
  <si>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</si>
  <si>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</si>
  <si>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</si>
  <si>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</si>
  <si>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</si>
  <si>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</si>
  <si>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</si>
  <si>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</si>
  <si>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</si>
  <si>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</si>
  <si>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</si>
  <si>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</si>
  <si>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</si>
  <si>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</si>
  <si>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</si>
  <si>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</si>
  <si>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</si>
  <si>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</si>
  <si>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</si>
  <si>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</si>
  <si>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</si>
  <si>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</si>
  <si>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</si>
  <si>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</si>
  <si>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</si>
  <si>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</si>
  <si>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</si>
  <si>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</si>
  <si>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</si>
  <si>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</si>
  <si>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</si>
  <si>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</si>
  <si>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</si>
  <si>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</si>
  <si>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</si>
  <si>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</si>
  <si>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</si>
  <si>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</si>
  <si>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</si>
  <si>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</si>
  <si>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</si>
  <si>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</si>
  <si>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</si>
  <si>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</si>
  <si>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</si>
  <si>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</si>
  <si>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</si>
  <si>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</si>
  <si>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</si>
  <si>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</si>
  <si>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</si>
  <si>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</si>
  <si>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</si>
  <si>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</si>
  <si>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</si>
  <si>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</si>
  <si>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</si>
  <si>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</si>
  <si>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</si>
  <si>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</si>
  <si>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</si>
  <si>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</si>
  <si>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</si>
  <si>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</si>
  <si>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</si>
  <si>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</si>
  <si>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</si>
  <si>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</si>
  <si>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</si>
  <si>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</si>
  <si>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</si>
  <si>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</si>
  <si>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</si>
  <si>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</si>
  <si>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</si>
  <si>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</si>
  <si>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</si>
  <si>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</si>
  <si>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</si>
  <si>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</si>
  <si>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</si>
  <si>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</si>
  <si>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</si>
  <si>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</si>
  <si>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</si>
  <si>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</si>
  <si>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</si>
  <si>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</si>
  <si>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</si>
  <si>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</si>
  <si>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</si>
  <si>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</si>
  <si>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</si>
  <si>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</si>
  <si>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</si>
  <si>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</si>
  <si>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</si>
  <si>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</si>
  <si>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</si>
  <si>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</si>
  <si>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</si>
  <si>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</si>
  <si>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</si>
  <si>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</si>
  <si>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</si>
  <si>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</si>
  <si>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</si>
  <si>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</si>
  <si>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</si>
  <si>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</si>
  <si>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</si>
  <si>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</si>
  <si>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</si>
  <si>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</si>
  <si>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</si>
  <si>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</si>
  <si>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</si>
  <si>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</si>
  <si>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</si>
  <si>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</si>
  <si>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</si>
  <si>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</si>
  <si>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</si>
  <si>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</si>
  <si>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</si>
  <si>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</si>
  <si>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</si>
  <si>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</si>
  <si>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</si>
  <si>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</si>
  <si>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</si>
  <si>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</si>
  <si>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</si>
  <si>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</si>
  <si>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</si>
  <si>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</si>
  <si>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</si>
  <si>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</si>
  <si>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</si>
  <si>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</si>
  <si>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</si>
  <si>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</si>
  <si>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</si>
  <si>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</si>
  <si>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</si>
  <si>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</si>
  <si>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</si>
  <si>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</si>
  <si>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</si>
  <si>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</si>
  <si>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</si>
  <si>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</si>
  <si>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</si>
  <si>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</si>
  <si>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</si>
  <si>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</si>
  <si>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</si>
  <si>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</si>
  <si>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</si>
  <si>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</si>
  <si>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</si>
  <si>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</si>
  <si>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</si>
  <si>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</si>
  <si>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</si>
  <si>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</si>
  <si>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</si>
  <si>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</si>
  <si>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</si>
  <si>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</si>
  <si>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</si>
  <si>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</si>
  <si>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</si>
  <si>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</si>
  <si>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</si>
  <si>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</si>
  <si>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</si>
  <si>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</si>
  <si>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</si>
  <si>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</si>
  <si>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</si>
  <si>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</si>
  <si>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</si>
  <si>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</si>
  <si>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</si>
  <si>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</si>
  <si>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</si>
  <si>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</si>
  <si>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</si>
  <si>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</si>
  <si>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</si>
  <si>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</si>
  <si>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</si>
  <si>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</si>
  <si>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</si>
  <si>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</si>
  <si>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</si>
  <si>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</si>
  <si>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</si>
  <si>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</si>
  <si>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</si>
  <si>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</si>
  <si>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</si>
  <si>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</si>
  <si>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</si>
  <si>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</si>
  <si>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</si>
  <si>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</si>
  <si>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</si>
  <si>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</si>
  <si>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</si>
  <si>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</si>
  <si>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</si>
  <si>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</si>
  <si>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</si>
  <si>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</si>
  <si>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</si>
  <si>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</si>
  <si>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</si>
  <si>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</si>
  <si>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</si>
  <si>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</si>
  <si>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</si>
  <si>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</si>
  <si>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</si>
  <si>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</si>
  <si>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</si>
  <si>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</si>
  <si>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</si>
  <si>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</si>
  <si>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</si>
  <si>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</si>
  <si>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</si>
  <si>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</si>
  <si>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</si>
  <si>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</si>
  <si>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</si>
  <si>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</si>
  <si>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</si>
  <si>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</si>
  <si>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</si>
  <si>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</si>
  <si>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</si>
  <si>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</si>
  <si>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</si>
  <si>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</si>
  <si>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</si>
  <si>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</si>
  <si>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</si>
  <si>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</si>
  <si>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</si>
  <si>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</si>
  <si>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</si>
  <si>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</si>
  <si>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</si>
  <si>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</si>
  <si>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</si>
  <si>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</si>
  <si>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</si>
  <si>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</si>
  <si>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</si>
  <si>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</si>
  <si>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</si>
  <si>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</si>
  <si>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</si>
  <si>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</si>
  <si>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</si>
  <si>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</si>
  <si>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</si>
  <si>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</si>
  <si>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</si>
  <si>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</si>
  <si>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</si>
  <si>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</si>
  <si>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</si>
  <si>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</si>
  <si>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</si>
  <si>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</si>
  <si>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</si>
  <si>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</si>
  <si>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</si>
  <si>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</si>
  <si>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</si>
  <si>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</si>
  <si>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</si>
  <si>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</si>
  <si>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</si>
  <si>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</si>
  <si>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</si>
  <si>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</si>
  <si>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</si>
  <si>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</si>
  <si>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</si>
  <si>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</si>
  <si>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</si>
  <si>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</si>
  <si>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</si>
  <si>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</si>
  <si>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</si>
  <si>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</si>
  <si>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</si>
  <si>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</si>
  <si>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</si>
  <si>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</si>
  <si>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</si>
  <si>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</si>
  <si>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</si>
  <si>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</si>
  <si>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</si>
  <si>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</si>
  <si>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</si>
  <si>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</si>
  <si>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</si>
  <si>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</si>
  <si>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</si>
  <si>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</si>
  <si>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</si>
  <si>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</si>
  <si>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</si>
  <si>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</si>
  <si>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</si>
  <si>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</si>
  <si>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</si>
  <si>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</si>
  <si>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</si>
  <si>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</si>
  <si>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</si>
  <si>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</si>
  <si>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</si>
  <si>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</si>
  <si>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</si>
  <si>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</si>
  <si>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</si>
  <si>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</si>
  <si>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</si>
  <si>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</si>
  <si>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</si>
  <si>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</si>
  <si>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</si>
  <si>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</si>
  <si>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</si>
  <si>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</si>
  <si>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</si>
  <si>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</si>
  <si>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</si>
  <si>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</si>
  <si>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</si>
  <si>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</si>
  <si>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</si>
  <si>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</si>
  <si>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</si>
  <si>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</si>
  <si>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</si>
  <si>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</si>
  <si>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</si>
  <si>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</si>
  <si>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</si>
  <si>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</si>
  <si>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</si>
  <si>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</si>
  <si>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</si>
  <si>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</si>
  <si>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</si>
  <si>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</si>
  <si>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</si>
  <si>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</si>
  <si>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</si>
  <si>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</si>
  <si>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</si>
  <si>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</si>
  <si>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</si>
  <si>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</si>
  <si>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</si>
  <si>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</si>
  <si>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</si>
  <si>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</si>
  <si>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</si>
  <si>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</si>
  <si>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</si>
  <si>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</si>
  <si>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</si>
  <si>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</si>
  <si>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</si>
  <si>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</si>
  <si>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</si>
  <si>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</si>
  <si>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</si>
  <si>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</si>
  <si>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</si>
  <si>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</si>
  <si>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</si>
  <si>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</si>
  <si>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</si>
  <si>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</si>
  <si>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</si>
  <si>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</si>
  <si>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</si>
  <si>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</si>
  <si>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</si>
  <si>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</si>
  <si>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</si>
  <si>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</si>
  <si>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</si>
  <si>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</si>
  <si>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</si>
  <si>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</si>
  <si>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</si>
  <si>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</si>
  <si>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</si>
  <si>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</si>
  <si>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</si>
  <si>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</si>
  <si>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</si>
  <si>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</si>
  <si>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</si>
  <si>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</si>
  <si>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</si>
  <si>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</si>
  <si>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</si>
  <si>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</si>
  <si>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</si>
  <si>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</si>
  <si>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</si>
  <si>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</si>
  <si>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</si>
  <si>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</si>
  <si>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</si>
  <si>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</si>
  <si>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</si>
  <si>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</si>
  <si>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</si>
  <si>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</si>
  <si>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</si>
  <si>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</si>
  <si>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</si>
  <si>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</si>
  <si>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</si>
  <si>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</si>
  <si>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</si>
  <si>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</si>
  <si>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</si>
  <si>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</si>
  <si>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</si>
  <si>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</si>
  <si>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</si>
  <si>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</si>
  <si>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</si>
  <si>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</si>
  <si>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</si>
  <si>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</si>
  <si>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</si>
  <si>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</si>
  <si>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</si>
  <si>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</si>
  <si>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</si>
  <si>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</si>
  <si>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</si>
  <si>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</si>
  <si>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</si>
  <si>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</si>
  <si>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</si>
  <si>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</si>
  <si>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</si>
  <si>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</si>
  <si>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</si>
  <si>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</si>
  <si>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</si>
  <si>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</si>
  <si>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</si>
  <si>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</si>
  <si>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</si>
  <si>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</si>
  <si>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</si>
  <si>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</si>
  <si>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</si>
  <si>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</si>
  <si>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</si>
  <si>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</si>
  <si>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</si>
  <si>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</si>
  <si>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</si>
  <si>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</si>
  <si>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</si>
  <si>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</si>
  <si>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</si>
  <si>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</si>
  <si>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</si>
  <si>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</si>
  <si>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</si>
  <si>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</si>
  <si>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</si>
  <si>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</si>
  <si>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</si>
  <si>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</si>
  <si>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</si>
  <si>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</si>
  <si>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</si>
  <si>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</si>
  <si>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</si>
  <si>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</si>
  <si>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</si>
  <si>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</si>
  <si>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</si>
  <si>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</si>
  <si>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</si>
  <si>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</si>
  <si>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</si>
  <si>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</si>
  <si>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</si>
  <si>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</si>
  <si>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</si>
  <si>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</si>
  <si>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</si>
  <si>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</si>
  <si>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</si>
  <si>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</si>
  <si>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</si>
  <si>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</si>
  <si>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</si>
  <si>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</si>
  <si>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</si>
  <si>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</si>
  <si>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</si>
  <si>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</si>
  <si>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</si>
  <si>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</si>
  <si>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</si>
  <si>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</si>
  <si>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</si>
  <si>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</si>
  <si>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</si>
  <si>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</si>
  <si>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</si>
  <si>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</si>
  <si>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</si>
  <si>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</si>
  <si>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</si>
  <si>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</si>
  <si>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</si>
  <si>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</si>
  <si>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</si>
  <si>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</si>
  <si>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</si>
  <si>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</si>
  <si>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</si>
  <si>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</si>
  <si>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</si>
  <si>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</si>
  <si>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</si>
  <si>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</si>
  <si>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</si>
  <si>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</si>
  <si>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</si>
  <si>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</si>
  <si>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</si>
  <si>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</si>
  <si>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</si>
  <si>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</si>
  <si>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</si>
  <si>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</si>
  <si>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</si>
  <si>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</si>
  <si>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</si>
  <si>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</si>
  <si>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</si>
  <si>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</si>
  <si>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</si>
  <si>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</si>
  <si>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</si>
  <si>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</si>
  <si>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</si>
  <si>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</si>
  <si>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</si>
  <si>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</si>
  <si>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</si>
  <si>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</si>
  <si>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</si>
  <si>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</si>
  <si>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</si>
  <si>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</si>
  <si>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</si>
  <si>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</si>
  <si>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</si>
  <si>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</si>
  <si>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</si>
  <si>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</si>
  <si>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</si>
  <si>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</si>
  <si>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</si>
  <si>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</si>
  <si>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</si>
  <si>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</si>
  <si>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</si>
  <si>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</si>
  <si>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</si>
  <si>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</si>
  <si>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</si>
  <si>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</si>
  <si>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</si>
  <si>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</si>
  <si>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</si>
  <si>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</si>
  <si>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</si>
  <si>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</si>
  <si>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</si>
  <si>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</si>
  <si>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</si>
  <si>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</si>
  <si>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</si>
  <si>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</si>
  <si>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</si>
  <si>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</si>
  <si>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</si>
  <si>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</si>
  <si>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</si>
  <si>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</si>
  <si>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</si>
  <si>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</si>
  <si>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</si>
  <si>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</si>
  <si>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</si>
  <si>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</si>
  <si>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</si>
  <si>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</si>
  <si>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</si>
  <si>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</si>
  <si>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</si>
  <si>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</si>
  <si>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</si>
  <si>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</si>
  <si>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</si>
  <si>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</si>
  <si>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</si>
  <si>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</si>
  <si>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</si>
  <si>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</si>
  <si>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</si>
  <si>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</si>
  <si>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</si>
  <si>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</si>
  <si>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</si>
  <si>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</si>
  <si>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</si>
  <si>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</si>
  <si>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</si>
  <si>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</si>
  <si>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</si>
  <si>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</si>
  <si>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</si>
  <si>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</si>
  <si>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</si>
  <si>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</si>
  <si>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</si>
  <si>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</si>
  <si>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</si>
  <si>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</si>
  <si>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</si>
  <si>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</si>
  <si>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</si>
  <si>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</si>
  <si>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</si>
  <si>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</si>
  <si>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</si>
  <si>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</si>
  <si>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</si>
  <si>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</si>
  <si>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</si>
  <si>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</si>
  <si>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</si>
  <si>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</si>
  <si>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</si>
  <si>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</si>
  <si>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</si>
  <si>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</si>
  <si>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</si>
  <si>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</si>
  <si>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</si>
  <si>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</si>
  <si>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</si>
  <si>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</si>
  <si>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</si>
  <si>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</si>
  <si>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</si>
  <si>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</si>
  <si>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</si>
  <si>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</si>
  <si>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</si>
  <si>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</si>
  <si>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</si>
  <si>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</si>
  <si>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</si>
  <si>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</si>
  <si>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</si>
  <si>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</si>
  <si>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</si>
  <si>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</si>
  <si>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</si>
  <si>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</si>
  <si>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</si>
  <si>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</si>
  <si>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</si>
  <si>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</si>
  <si>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</si>
  <si>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</si>
  <si>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</si>
  <si>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</si>
  <si>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</si>
  <si>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</si>
  <si>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</si>
  <si>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</si>
  <si>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</si>
  <si>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</si>
  <si>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</si>
  <si>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</si>
  <si>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</si>
  <si>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</si>
  <si>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</si>
  <si>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</si>
  <si>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</si>
  <si>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</si>
  <si>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</si>
  <si>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</si>
  <si>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</si>
  <si>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</si>
  <si>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</si>
  <si>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</si>
  <si>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</si>
  <si>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</si>
  <si>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</si>
  <si>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</si>
  <si>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</si>
  <si>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</si>
  <si>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</si>
  <si>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</si>
  <si>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</si>
  <si>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</si>
  <si>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</si>
  <si>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</si>
  <si>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</si>
  <si>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</si>
  <si>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</si>
  <si>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</si>
  <si>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</si>
  <si>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</si>
  <si>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</si>
  <si>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</si>
  <si>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</si>
  <si>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</si>
  <si>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</si>
  <si>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</si>
  <si>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</si>
  <si>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</si>
  <si>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</si>
  <si>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</si>
  <si>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</si>
  <si>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</si>
  <si>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</si>
  <si>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</si>
  <si>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</si>
  <si>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</si>
  <si>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</si>
  <si>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</si>
  <si>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</si>
  <si>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</si>
  <si>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</si>
  <si>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</si>
  <si>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</si>
  <si>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</si>
  <si>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</si>
  <si>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</si>
  <si>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</si>
  <si>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</si>
  <si>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</si>
  <si>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</si>
  <si>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</si>
  <si>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</si>
  <si>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</si>
  <si>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</si>
  <si>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</si>
  <si>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</si>
  <si>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</si>
  <si>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</si>
  <si>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</si>
  <si>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</si>
  <si>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</si>
  <si>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</si>
  <si>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</si>
  <si>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</si>
  <si>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</si>
  <si>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</si>
  <si>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</si>
  <si>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</si>
  <si>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</si>
  <si>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</si>
  <si>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</si>
  <si>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</si>
  <si>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</si>
  <si>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</si>
  <si>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</si>
  <si>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</si>
  <si>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</si>
  <si>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</si>
  <si>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</si>
  <si>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</si>
  <si>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</si>
  <si>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</si>
  <si>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</si>
  <si>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</si>
  <si>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</si>
  <si>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</si>
  <si>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</si>
  <si>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</si>
  <si>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</si>
  <si>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</si>
  <si>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</si>
  <si>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</si>
  <si>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</si>
  <si>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</si>
  <si>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</si>
  <si>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</si>
  <si>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</si>
  <si>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</si>
  <si>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</si>
  <si>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</si>
  <si>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</si>
  <si>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</si>
  <si>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</si>
  <si>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</si>
  <si>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</si>
  <si>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</si>
  <si>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</si>
  <si>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</si>
  <si>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</si>
  <si>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</si>
  <si>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</si>
  <si>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</si>
  <si>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</si>
  <si>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</si>
  <si>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</si>
  <si>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</si>
  <si>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</si>
  <si>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</si>
  <si>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</si>
  <si>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</si>
  <si>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</si>
  <si>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</si>
  <si>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</si>
  <si>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</si>
  <si>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</si>
  <si>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</si>
  <si>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</si>
  <si>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</si>
  <si>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</si>
  <si>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</si>
  <si>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</si>
  <si>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</si>
  <si>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</si>
  <si>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</si>
  <si>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</si>
  <si>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</si>
  <si>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</si>
  <si>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</si>
  <si>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</si>
  <si>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</si>
  <si>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</si>
  <si>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</si>
  <si>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</si>
  <si>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</si>
  <si>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</si>
  <si>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</si>
  <si>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</si>
  <si>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</si>
  <si>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</si>
  <si>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</si>
  <si>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</si>
  <si>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</si>
  <si>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</si>
  <si>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</si>
  <si>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</si>
  <si>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</si>
  <si>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</si>
  <si>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</si>
  <si>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</si>
  <si>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</si>
  <si>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</si>
  <si>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</si>
  <si>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</si>
  <si>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</si>
  <si>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</si>
  <si>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</si>
  <si>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</si>
  <si>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</si>
  <si>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</si>
  <si>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</si>
  <si>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</si>
  <si>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</si>
  <si>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</si>
  <si>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</si>
  <si>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</si>
  <si>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</si>
  <si>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</si>
  <si>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</si>
  <si>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</si>
  <si>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</si>
  <si>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</si>
  <si>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</si>
  <si>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</si>
  <si>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</si>
  <si>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</si>
  <si>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</si>
  <si>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</si>
  <si>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</si>
  <si>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</si>
  <si>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</si>
  <si>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</si>
  <si>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</si>
  <si>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</si>
  <si>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</si>
  <si>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</si>
  <si>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</si>
  <si>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</si>
  <si>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</si>
  <si>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</si>
  <si>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</si>
  <si>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</si>
  <si>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</si>
  <si>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</si>
  <si>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</si>
  <si>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</si>
  <si>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</si>
  <si>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</si>
  <si>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</si>
  <si>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</si>
  <si>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</si>
  <si>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</si>
  <si>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</si>
  <si>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</si>
  <si>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</si>
  <si>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</si>
  <si>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</si>
  <si>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</si>
  <si>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</si>
  <si>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</si>
  <si>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</si>
  <si>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</si>
  <si>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</si>
  <si>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</si>
  <si>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</si>
  <si>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</si>
  <si>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</si>
  <si>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</si>
  <si>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</si>
  <si>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</si>
  <si>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</si>
  <si>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</si>
  <si>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</si>
  <si>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</si>
  <si>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</si>
  <si>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</si>
  <si>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</si>
  <si>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</si>
  <si>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</si>
  <si>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</si>
  <si>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</si>
  <si>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</si>
  <si>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</si>
  <si>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</si>
  <si>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</si>
  <si>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</si>
  <si>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</si>
  <si>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</si>
  <si>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</si>
  <si>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</si>
  <si>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</si>
  <si>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</si>
  <si>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</si>
  <si>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</si>
  <si>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</si>
  <si>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</si>
  <si>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</si>
  <si>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</si>
  <si>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</si>
  <si>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</si>
  <si>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</si>
  <si>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</si>
  <si>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</si>
  <si>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</si>
  <si>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</si>
  <si>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</si>
  <si>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</si>
  <si>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</si>
  <si>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</si>
  <si>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</si>
  <si>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</si>
  <si>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</si>
  <si>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</si>
  <si>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</si>
  <si>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</si>
  <si>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</si>
  <si>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</si>
  <si>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</si>
  <si>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</si>
  <si>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</si>
  <si>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</si>
  <si>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</si>
  <si>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</si>
  <si>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</si>
  <si>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</si>
  <si>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</si>
  <si>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</si>
  <si>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</si>
  <si>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</si>
  <si>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</si>
  <si>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</si>
  <si>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</si>
  <si>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</si>
  <si>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</si>
  <si>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</si>
  <si>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</si>
  <si>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</si>
  <si>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</si>
  <si>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</si>
  <si>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</si>
  <si>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</si>
  <si>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</si>
  <si>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</si>
  <si>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</si>
  <si>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</si>
  <si>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</si>
  <si>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</si>
  <si>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</si>
  <si>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</si>
  <si>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</si>
  <si>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</si>
  <si>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</si>
  <si>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</si>
  <si>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</si>
  <si>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</si>
  <si>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</si>
  <si>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</si>
  <si>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</si>
  <si>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</si>
  <si>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</si>
  <si>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</si>
  <si>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</si>
  <si>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</si>
  <si>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</si>
  <si>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</si>
  <si>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</si>
  <si>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</si>
  <si>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</si>
  <si>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</si>
  <si>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</si>
  <si>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</si>
  <si>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</si>
  <si>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</si>
  <si>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</si>
  <si>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</si>
  <si>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</si>
  <si>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</si>
  <si>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</si>
  <si>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</si>
  <si>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</si>
  <si>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</si>
  <si>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</si>
  <si>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</si>
  <si>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</si>
  <si>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</si>
  <si>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</si>
  <si>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</si>
  <si>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</si>
  <si>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</si>
  <si>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</si>
  <si>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</si>
  <si>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</si>
  <si>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</si>
  <si>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</si>
  <si>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</si>
  <si>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</si>
  <si>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</si>
  <si>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</si>
  <si>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</si>
  <si>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</si>
  <si>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</si>
  <si>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</si>
  <si>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</si>
  <si>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</si>
  <si>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</si>
  <si>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</si>
  <si>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</si>
  <si>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</si>
  <si>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</si>
  <si>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</si>
  <si>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</si>
  <si>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</si>
  <si>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</si>
  <si>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</si>
  <si>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</si>
  <si>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</si>
  <si>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</si>
  <si>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</si>
  <si>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</si>
  <si>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</si>
  <si>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</si>
  <si>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</si>
  <si>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</si>
  <si>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</si>
  <si>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</si>
  <si>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</si>
  <si>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</si>
  <si>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</si>
  <si>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</si>
  <si>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</si>
  <si>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</si>
  <si>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</si>
  <si>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</si>
  <si>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</si>
  <si>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</si>
  <si>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</si>
  <si>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</si>
  <si>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</si>
  <si>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</si>
  <si>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</si>
  <si>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</si>
  <si>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</si>
  <si>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</si>
  <si>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</si>
  <si>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</si>
  <si>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</si>
  <si>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</si>
  <si>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</si>
  <si>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</si>
  <si>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</si>
  <si>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</si>
  <si>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</si>
  <si>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</si>
  <si>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</si>
  <si>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</si>
  <si>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</si>
  <si>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</si>
  <si>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</si>
  <si>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</si>
  <si>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</si>
  <si>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</si>
  <si>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</si>
  <si>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</si>
  <si>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</si>
  <si>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</si>
  <si>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</si>
  <si>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</si>
  <si>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</si>
  <si>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</si>
  <si>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</si>
  <si>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</si>
  <si>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</si>
  <si>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</si>
  <si>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</si>
  <si>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</si>
  <si>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</si>
  <si>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</si>
  <si>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</si>
  <si>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</si>
  <si>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</si>
  <si>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</si>
  <si>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</si>
  <si>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</si>
  <si>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</si>
  <si>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</si>
  <si>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</si>
  <si>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</si>
  <si>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</si>
  <si>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</si>
  <si>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</si>
  <si>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</si>
  <si>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</si>
  <si>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</si>
  <si>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</si>
  <si>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</si>
  <si>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</si>
  <si>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</si>
  <si>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</si>
  <si>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</si>
  <si>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</si>
  <si>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</si>
  <si>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</si>
  <si>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</si>
  <si>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</si>
  <si>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</si>
  <si>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</si>
  <si>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</si>
  <si>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</si>
  <si>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</si>
  <si>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</si>
  <si>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</si>
  <si>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</si>
  <si>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</si>
  <si>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</si>
  <si>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</si>
  <si>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</si>
  <si>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</si>
  <si>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</si>
  <si>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</si>
  <si>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</si>
  <si>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</si>
  <si>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</si>
  <si>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</si>
  <si>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</si>
  <si>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</si>
  <si>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</si>
  <si>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</si>
  <si>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</si>
  <si>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</si>
  <si>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</si>
  <si>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</si>
  <si>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</si>
  <si>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</si>
  <si>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</si>
  <si>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</si>
  <si>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</si>
  <si>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</si>
  <si>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</si>
  <si>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</si>
  <si>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</si>
  <si>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</si>
  <si>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</si>
  <si>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</si>
  <si>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</si>
  <si>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</si>
  <si>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</si>
  <si>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</si>
  <si>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</si>
  <si>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</si>
  <si>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</si>
  <si>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</si>
  <si>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</si>
  <si>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</si>
  <si>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</si>
  <si>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</si>
  <si>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</si>
  <si>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</si>
  <si>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</si>
  <si>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</si>
  <si>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</si>
  <si>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</si>
  <si>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</si>
  <si>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</si>
  <si>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</si>
  <si>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</si>
  <si>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</si>
  <si>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</si>
  <si>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</si>
  <si>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</si>
  <si>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</si>
  <si>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</si>
  <si>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</si>
  <si>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</si>
  <si>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</si>
  <si>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</si>
  <si>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</si>
  <si>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</si>
  <si>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</si>
  <si>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</si>
  <si>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</si>
  <si>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</si>
  <si>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</si>
  <si>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</si>
  <si>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</si>
  <si>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</si>
  <si>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</si>
  <si>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</si>
  <si>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</si>
  <si>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</si>
  <si>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</si>
  <si>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</si>
  <si>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</si>
  <si>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</si>
  <si>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</si>
  <si>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</si>
  <si>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</si>
  <si>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</si>
  <si>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</si>
  <si>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</si>
  <si>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</si>
  <si>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</si>
  <si>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</si>
  <si>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</si>
  <si>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</si>
  <si>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</si>
  <si>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</si>
  <si>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</si>
  <si>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</si>
  <si>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</si>
  <si>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</si>
  <si>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</si>
  <si>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</si>
  <si>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</si>
  <si>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</si>
  <si>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</si>
  <si>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</si>
  <si>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</si>
  <si>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</si>
  <si>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</si>
  <si>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</si>
  <si>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</si>
  <si>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</si>
  <si>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</si>
  <si>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</si>
  <si>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</si>
  <si>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</si>
  <si>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</si>
  <si>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</si>
  <si>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</si>
  <si>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</si>
  <si>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</si>
  <si>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</si>
  <si>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</si>
  <si>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</si>
  <si>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</si>
  <si>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</si>
  <si>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</si>
  <si>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</si>
  <si>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</si>
  <si>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</si>
  <si>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</si>
  <si>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</si>
  <si>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</si>
  <si>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</si>
  <si>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</si>
  <si>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</si>
  <si>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</si>
  <si>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</si>
  <si>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</si>
  <si>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</si>
  <si>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</si>
  <si>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</si>
  <si>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</si>
  <si>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</si>
  <si>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</si>
  <si>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</si>
  <si>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</si>
  <si>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</si>
  <si>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</si>
  <si>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</si>
  <si>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</si>
  <si>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</si>
  <si>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</si>
  <si>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</si>
  <si>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</si>
  <si>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</si>
  <si>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</si>
  <si>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</si>
  <si>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</si>
  <si>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</si>
  <si>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</si>
  <si>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</si>
  <si>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</si>
  <si>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</si>
  <si>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</si>
  <si>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</si>
  <si>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</si>
  <si>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</si>
  <si>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</si>
  <si>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</si>
  <si>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</si>
  <si>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</si>
  <si>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</si>
  <si>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</si>
  <si>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</si>
  <si>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</si>
  <si>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</si>
  <si>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</si>
  <si>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</si>
  <si>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</si>
  <si>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</si>
  <si>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</si>
  <si>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</si>
  <si>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</si>
  <si>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</si>
  <si>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</si>
  <si>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</si>
  <si>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</si>
  <si>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</si>
  <si>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</si>
  <si>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</si>
  <si>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</si>
  <si>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</si>
  <si>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</si>
  <si>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</si>
  <si>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</si>
  <si>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</si>
  <si>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</si>
  <si>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</si>
  <si>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</si>
  <si>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</si>
  <si>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</si>
  <si>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</si>
  <si>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</si>
  <si>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</si>
  <si>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</si>
  <si>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</si>
  <si>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</si>
  <si>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</si>
  <si>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</si>
  <si>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</si>
  <si>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</si>
  <si>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</si>
  <si>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</si>
  <si>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</si>
  <si>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</si>
  <si>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</si>
  <si>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</si>
  <si>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</si>
  <si>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</si>
  <si>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</si>
  <si>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</si>
  <si>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</si>
  <si>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</si>
  <si>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</si>
  <si>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</si>
  <si>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</si>
  <si>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</si>
  <si>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</si>
  <si>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</si>
  <si>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</si>
  <si>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</si>
  <si>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</si>
  <si>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</si>
  <si>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</si>
  <si>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</si>
  <si>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</si>
  <si>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</si>
  <si>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</si>
  <si>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</si>
  <si>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</si>
  <si>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</si>
  <si>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</si>
  <si>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</si>
  <si>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</si>
  <si>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</si>
  <si>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</si>
  <si>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</si>
  <si>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</si>
  <si>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</si>
  <si>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</si>
  <si>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</si>
  <si>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</si>
  <si>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</si>
  <si>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</si>
  <si>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</si>
  <si>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</si>
  <si>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</si>
  <si>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</si>
  <si>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</si>
  <si>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</si>
  <si>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</si>
  <si>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</si>
  <si>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</si>
  <si>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</si>
  <si>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</si>
  <si>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</si>
  <si>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</si>
  <si>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</si>
  <si>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</si>
  <si>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</si>
  <si>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</si>
  <si>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</si>
  <si>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</si>
  <si>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</si>
  <si>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</si>
  <si>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</si>
  <si>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</si>
  <si>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</si>
  <si>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</si>
  <si>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</si>
  <si>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</si>
  <si>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</si>
  <si>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</si>
  <si>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</si>
  <si>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</si>
  <si>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</si>
  <si>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</si>
  <si>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</si>
  <si>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</si>
  <si>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</si>
  <si>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</si>
  <si>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</si>
  <si>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</si>
  <si>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</si>
  <si>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</si>
  <si>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</si>
  <si>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</si>
  <si>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</si>
  <si>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</si>
  <si>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</si>
  <si>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</si>
  <si>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</si>
  <si>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</si>
  <si>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</si>
  <si>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</si>
  <si>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</si>
  <si>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</si>
  <si>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</si>
  <si>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</si>
  <si>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</si>
  <si>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</si>
  <si>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</si>
  <si>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</si>
  <si>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</si>
  <si>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</si>
  <si>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</si>
  <si>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</si>
  <si>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</si>
  <si>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</si>
  <si>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</si>
  <si>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</si>
  <si>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</si>
  <si>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</si>
  <si>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</si>
  <si>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</si>
  <si>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</si>
  <si>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</si>
  <si>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</si>
  <si>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</si>
  <si>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</si>
  <si>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</si>
  <si>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</si>
  <si>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</si>
  <si>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</si>
  <si>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</si>
  <si>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</si>
  <si>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</si>
  <si>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</si>
  <si>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</si>
  <si>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</si>
  <si>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</si>
  <si>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</si>
  <si>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</si>
  <si>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</si>
  <si>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</si>
  <si>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</si>
  <si>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</si>
  <si>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</si>
  <si>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</si>
  <si>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</si>
  <si>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</si>
  <si>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</si>
  <si>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</si>
  <si>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</si>
  <si>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</si>
  <si>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</si>
  <si>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</si>
  <si>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</si>
  <si>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</si>
  <si>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</si>
  <si>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</si>
  <si>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</si>
  <si>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</si>
  <si>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</si>
  <si>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</si>
  <si>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</si>
  <si>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</si>
  <si>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</si>
  <si>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</si>
  <si>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</si>
  <si>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</si>
  <si>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</si>
  <si>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</si>
  <si>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</si>
  <si>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</si>
  <si>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</si>
  <si>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</si>
  <si>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</si>
  <si>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</si>
  <si>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</si>
  <si>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</si>
  <si>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</si>
  <si>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</si>
  <si>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</si>
  <si>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</si>
  <si>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</si>
  <si>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</si>
  <si>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</si>
  <si>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</si>
  <si>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</si>
  <si>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</si>
  <si>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</si>
  <si>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</si>
  <si>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</si>
  <si>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</si>
  <si>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</si>
  <si>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</si>
  <si>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</si>
  <si>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</si>
  <si>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</si>
  <si>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</si>
  <si>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</si>
  <si>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</si>
  <si>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</si>
  <si>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</si>
  <si>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</si>
  <si>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</si>
  <si>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</si>
  <si>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</si>
  <si>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</si>
  <si>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</si>
  <si>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</si>
  <si>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</si>
  <si>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</si>
  <si>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</si>
  <si>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</si>
  <si>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</si>
  <si>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</si>
  <si>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</si>
  <si>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</si>
  <si>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</si>
  <si>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</si>
  <si>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</si>
  <si>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</si>
  <si>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</si>
  <si>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</si>
  <si>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</si>
  <si>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</si>
  <si>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</si>
  <si>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</si>
  <si>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</si>
  <si>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</si>
  <si>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</si>
  <si>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</si>
  <si>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</si>
  <si>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</si>
  <si>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</si>
  <si>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</si>
  <si>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</si>
  <si>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</si>
  <si>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</si>
  <si>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</si>
  <si>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</si>
  <si>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</si>
  <si>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</si>
  <si>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</si>
  <si>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</si>
  <si>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</si>
  <si>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</si>
  <si>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</si>
  <si>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</si>
  <si>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</si>
  <si>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</si>
  <si>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</si>
  <si>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</si>
  <si>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</si>
  <si>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</si>
  <si>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</si>
  <si>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</si>
  <si>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</si>
  <si>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</si>
  <si>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</si>
  <si>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</si>
  <si>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</si>
  <si>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</si>
  <si>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</si>
  <si>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</si>
  <si>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</si>
  <si>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</si>
  <si>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</si>
  <si>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</si>
  <si>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</si>
  <si>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</si>
  <si>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</si>
  <si>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</si>
  <si>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</si>
  <si>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</si>
  <si>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</si>
  <si>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</si>
  <si>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</si>
  <si>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</si>
  <si>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</si>
  <si>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</si>
  <si>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</si>
  <si>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</si>
  <si>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</si>
  <si>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</si>
  <si>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</si>
  <si>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</si>
  <si>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</si>
  <si>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</si>
  <si>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</si>
  <si>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</si>
  <si>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</si>
  <si>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</si>
  <si>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</si>
  <si>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</si>
  <si>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</si>
  <si>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</si>
  <si>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</si>
  <si>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</si>
  <si>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</si>
  <si>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</si>
  <si>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</si>
  <si>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</si>
  <si>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</si>
  <si>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</si>
  <si>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</si>
  <si>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</si>
  <si>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</si>
  <si>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</si>
  <si>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</si>
  <si>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</si>
  <si>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</si>
  <si>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</si>
  <si>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</si>
  <si>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</si>
  <si>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</si>
  <si>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</si>
  <si>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</si>
  <si>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</si>
  <si>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</si>
  <si>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</si>
  <si>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</si>
  <si>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</si>
  <si>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</si>
  <si>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</si>
  <si>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</si>
  <si>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</si>
  <si>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</si>
  <si>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</si>
  <si>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</si>
  <si>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</si>
  <si>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</si>
  <si>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</si>
  <si>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</si>
  <si>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</si>
  <si>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</si>
  <si>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</si>
  <si>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</si>
  <si>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</si>
  <si>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</si>
  <si>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</si>
  <si>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</si>
  <si>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</si>
  <si>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</si>
  <si>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</si>
  <si>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</si>
  <si>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</si>
  <si>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</si>
  <si>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</si>
  <si>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</si>
  <si>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</si>
  <si>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</si>
  <si>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</si>
  <si>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</si>
  <si>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</si>
  <si>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</si>
  <si>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</si>
  <si>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</si>
  <si>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</si>
  <si>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</si>
  <si>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</si>
  <si>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</si>
  <si>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</si>
  <si>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</si>
  <si>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</si>
  <si>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</si>
  <si>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</si>
  <si>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</si>
  <si>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</si>
  <si>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</si>
  <si>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</si>
  <si>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</si>
  <si>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</si>
  <si>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</si>
  <si>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</si>
  <si>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</si>
  <si>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</si>
  <si>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</si>
  <si>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</si>
  <si>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</si>
  <si>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</si>
  <si>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</si>
  <si>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</si>
  <si>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</si>
  <si>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</si>
  <si>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</si>
  <si>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</si>
  <si>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</si>
  <si>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</si>
  <si>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</si>
  <si>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</si>
  <si>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</si>
  <si>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</si>
  <si>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</si>
  <si>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</si>
  <si>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</si>
  <si>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</si>
  <si>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</si>
  <si>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</si>
  <si>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</si>
  <si>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</si>
  <si>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</si>
  <si>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</si>
  <si>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</si>
  <si>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</si>
  <si>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</si>
  <si>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</si>
  <si>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</si>
  <si>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</si>
  <si>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</si>
  <si>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</si>
  <si>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</si>
  <si>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</si>
  <si>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</si>
  <si>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</si>
  <si>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</si>
  <si>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</si>
  <si>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</si>
  <si>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</si>
  <si>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</si>
  <si>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</si>
  <si>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</si>
  <si>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</si>
  <si>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</si>
  <si>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</si>
  <si>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</si>
  <si>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</si>
  <si>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</si>
  <si>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</si>
  <si>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</si>
  <si>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</si>
  <si>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</si>
  <si>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</si>
  <si>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</si>
  <si>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</si>
  <si>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</si>
  <si>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</si>
  <si>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</si>
  <si>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</si>
  <si>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</si>
  <si>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</si>
  <si>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</si>
  <si>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</si>
  <si>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</si>
  <si>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</si>
  <si>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</si>
  <si>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</si>
  <si>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</si>
  <si>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</si>
  <si>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</si>
  <si>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</si>
  <si>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</si>
  <si>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</si>
  <si>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</si>
  <si>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</si>
  <si>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</si>
  <si>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</si>
  <si>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</si>
  <si>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</si>
  <si>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</si>
  <si>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</si>
  <si>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</si>
  <si>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</si>
  <si>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</si>
  <si>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</si>
  <si>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</si>
  <si>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</si>
  <si>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</si>
  <si>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</si>
  <si>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</si>
  <si>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</si>
  <si>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</si>
  <si>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</si>
  <si>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</si>
  <si>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</si>
  <si>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</si>
  <si>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</si>
  <si>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</si>
  <si>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</si>
  <si>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</si>
  <si>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</si>
  <si>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</si>
  <si>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</si>
  <si>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</si>
  <si>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</si>
  <si>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</si>
  <si>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</si>
  <si>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</si>
  <si>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</si>
  <si>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</si>
  <si>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</si>
  <si>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</si>
  <si>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</si>
  <si>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</si>
  <si>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</si>
  <si>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</si>
  <si>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</si>
  <si>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</si>
  <si>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</si>
  <si>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</si>
  <si>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</si>
  <si>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</si>
  <si>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</si>
  <si>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</si>
  <si>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</si>
  <si>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</si>
  <si>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</si>
  <si>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</si>
  <si>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</si>
  <si>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</si>
  <si>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</si>
  <si>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</si>
  <si>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</si>
  <si>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</si>
  <si>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</si>
  <si>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</si>
  <si>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</si>
  <si>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</si>
  <si>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</si>
  <si>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</si>
  <si>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</si>
  <si>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</si>
  <si>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</si>
  <si>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</si>
  <si>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</si>
  <si>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</si>
  <si>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</si>
  <si>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</si>
  <si>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</si>
  <si>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</si>
  <si>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</si>
  <si>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</si>
  <si>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</si>
  <si>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</si>
  <si>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</si>
  <si>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</si>
  <si>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</si>
  <si>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</si>
  <si>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</si>
  <si>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</si>
  <si>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</si>
  <si>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</si>
  <si>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</si>
  <si>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</si>
  <si>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</si>
  <si>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</si>
  <si>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</si>
  <si>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</si>
  <si>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</si>
  <si>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</si>
  <si>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</si>
  <si>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</si>
  <si>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</si>
  <si>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</si>
  <si>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</si>
  <si>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</si>
  <si>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</si>
  <si>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</si>
  <si>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</si>
  <si>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</si>
  <si>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</si>
  <si>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</si>
  <si>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</si>
  <si>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</si>
  <si>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</si>
  <si>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</si>
  <si>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</si>
  <si>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</si>
  <si>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</si>
  <si>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</si>
  <si>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</si>
  <si>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</si>
  <si>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</si>
  <si>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</si>
  <si>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</si>
  <si>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</si>
  <si>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</si>
  <si>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</si>
  <si>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</si>
  <si>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</si>
  <si>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</si>
  <si>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</si>
  <si>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</si>
  <si>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</si>
  <si>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</si>
  <si>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</si>
  <si>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</si>
  <si>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</si>
  <si>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</si>
  <si>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</si>
  <si>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</si>
  <si>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</si>
  <si>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</si>
  <si>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</si>
  <si>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</si>
  <si>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</si>
  <si>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</si>
  <si>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</si>
  <si>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</si>
  <si>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</si>
  <si>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</si>
  <si>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</si>
  <si>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</si>
  <si>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</si>
  <si>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</si>
  <si>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</si>
  <si>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</si>
  <si>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</si>
  <si>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</si>
  <si>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</si>
  <si>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</si>
  <si>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</si>
  <si>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</si>
  <si>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</si>
  <si>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</si>
  <si>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</si>
  <si>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</si>
  <si>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</si>
  <si>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</si>
  <si>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</si>
  <si>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</si>
  <si>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</si>
  <si>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</si>
  <si>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</si>
  <si>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</si>
  <si>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</si>
  <si>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</si>
  <si>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</si>
  <si>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</si>
  <si>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</si>
  <si>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</si>
  <si>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</si>
  <si>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</si>
  <si>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</si>
  <si>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</si>
  <si>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</si>
  <si>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</si>
  <si>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</si>
  <si>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</si>
  <si>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</si>
  <si>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</si>
  <si>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</si>
  <si>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</si>
  <si>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</si>
  <si>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</si>
  <si>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</si>
  <si>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</si>
  <si>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</si>
  <si>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</si>
  <si>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</si>
  <si>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</si>
  <si>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</si>
  <si>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</si>
  <si>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</si>
  <si>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</si>
  <si>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</si>
  <si>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</si>
  <si>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</si>
  <si>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</si>
  <si>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</si>
  <si>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</si>
  <si>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</si>
  <si>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</si>
  <si>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</si>
  <si>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</si>
  <si>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</si>
  <si>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</si>
  <si>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</si>
  <si>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</si>
  <si>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</si>
  <si>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</si>
  <si>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</si>
  <si>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</si>
  <si>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</si>
  <si>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</si>
  <si>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</si>
  <si>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</si>
  <si>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</si>
  <si>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</si>
  <si>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</si>
  <si>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</si>
  <si>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</si>
  <si>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</si>
  <si>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</si>
  <si>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</si>
  <si>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</si>
  <si>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</si>
  <si>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</si>
  <si>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</si>
  <si>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</si>
  <si>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</si>
  <si>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</si>
  <si>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</si>
  <si>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</si>
  <si>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</si>
  <si>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</si>
  <si>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</si>
  <si>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</si>
  <si>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</si>
  <si>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</si>
  <si>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</si>
  <si>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</si>
  <si>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</si>
  <si>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</si>
  <si>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</si>
  <si>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</si>
  <si>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</si>
  <si>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</si>
  <si>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</si>
  <si>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</si>
  <si>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</si>
  <si>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</si>
  <si>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</si>
  <si>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</si>
  <si>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</si>
  <si>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</si>
  <si>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</si>
  <si>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</si>
  <si>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</si>
  <si>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</si>
  <si>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</si>
  <si>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</si>
  <si>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</si>
  <si>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</si>
  <si>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</si>
  <si>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</si>
  <si>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</si>
  <si>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</si>
  <si>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</si>
  <si>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</si>
  <si>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</si>
  <si>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</si>
  <si>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</si>
  <si>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</si>
  <si>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</si>
  <si>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</si>
  <si>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</si>
  <si>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</si>
  <si>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</si>
  <si>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</si>
  <si>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</si>
  <si>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</si>
  <si>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</si>
  <si>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</si>
  <si>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</si>
  <si>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</si>
  <si>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</si>
  <si>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</si>
  <si>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</si>
  <si>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</si>
  <si>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</si>
  <si>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</si>
  <si>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</si>
  <si>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</si>
  <si>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</si>
  <si>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</si>
  <si>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</si>
  <si>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</si>
  <si>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</si>
  <si>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</si>
  <si>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</si>
  <si>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</si>
  <si>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</si>
  <si>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</si>
  <si>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</si>
  <si>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</si>
  <si>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</si>
  <si>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</si>
  <si>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</si>
  <si>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</si>
  <si>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</si>
  <si>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</si>
  <si>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</si>
  <si>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</si>
  <si>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</si>
  <si>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</si>
  <si>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</si>
  <si>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</si>
  <si>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</si>
  <si>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</si>
  <si>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</si>
  <si>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</si>
  <si>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</si>
  <si>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</si>
  <si>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</si>
  <si>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</si>
  <si>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</si>
  <si>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</si>
  <si>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</si>
  <si>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</si>
  <si>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</si>
  <si>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</si>
  <si>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</si>
  <si>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</si>
  <si>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</si>
  <si>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</si>
  <si>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</si>
  <si>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</si>
  <si>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</si>
  <si>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</si>
  <si>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</si>
  <si>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</si>
  <si>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</si>
  <si>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</si>
  <si>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</si>
  <si>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</si>
  <si>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</si>
  <si>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</si>
  <si>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</si>
  <si>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</si>
  <si>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</si>
  <si>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</si>
  <si>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</si>
  <si>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</si>
  <si>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</si>
  <si>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</si>
  <si>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</si>
  <si>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</si>
  <si>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</si>
  <si>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</si>
  <si>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</si>
  <si>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</si>
  <si>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</si>
  <si>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</si>
  <si>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</si>
  <si>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</si>
  <si>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</si>
  <si>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</si>
  <si>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</si>
  <si>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</si>
  <si>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</si>
  <si>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</si>
  <si>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</si>
  <si>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</si>
  <si>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</si>
  <si>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</si>
  <si>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</si>
  <si>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</si>
  <si>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</si>
  <si>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</si>
  <si>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</si>
  <si>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</si>
  <si>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</si>
  <si>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</si>
  <si>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</si>
  <si>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</si>
  <si>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</si>
  <si>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</si>
  <si>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</si>
  <si>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</si>
  <si>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</si>
  <si>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</si>
  <si>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</si>
  <si>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</si>
  <si>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</si>
  <si>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</si>
  <si>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</si>
  <si>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</si>
  <si>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</si>
  <si>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</si>
  <si>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</si>
  <si>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</si>
  <si>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</si>
  <si>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</si>
  <si>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</si>
  <si>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</si>
  <si>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</si>
  <si>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</si>
  <si>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</si>
  <si>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</si>
  <si>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</si>
  <si>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</si>
  <si>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</si>
  <si>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</si>
  <si>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</si>
  <si>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</si>
  <si>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</si>
  <si>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</si>
  <si>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</si>
  <si>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</si>
  <si>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</si>
  <si>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</si>
  <si>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</si>
  <si>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</si>
  <si>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</si>
  <si>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</si>
  <si>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</si>
  <si>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</si>
  <si>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</si>
  <si>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</si>
  <si>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</si>
  <si>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</si>
  <si>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</si>
  <si>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</si>
  <si>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</si>
  <si>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</si>
  <si>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</si>
  <si>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</si>
  <si>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</si>
  <si>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</si>
  <si>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</si>
  <si>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</si>
  <si>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</si>
  <si>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</si>
  <si>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</si>
  <si>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</si>
  <si>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</si>
  <si>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</si>
  <si>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</si>
  <si>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</si>
  <si>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</si>
  <si>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</si>
  <si>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</si>
  <si>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</si>
  <si>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</si>
  <si>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</si>
  <si>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</si>
  <si>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</si>
  <si>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</si>
  <si>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</si>
  <si>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</si>
  <si>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</si>
  <si>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</si>
  <si>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</si>
  <si>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</si>
  <si>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</si>
  <si>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</si>
  <si>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</si>
  <si>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</si>
  <si>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</si>
  <si>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</si>
  <si>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</si>
  <si>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</si>
  <si>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</si>
  <si>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</si>
  <si>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</si>
  <si>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</si>
  <si>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</si>
  <si>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</si>
  <si>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</si>
  <si>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</si>
  <si>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</si>
  <si>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</si>
  <si>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</si>
  <si>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</si>
  <si>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</si>
  <si>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</si>
  <si>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</si>
  <si>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</si>
  <si>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</si>
  <si>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</si>
  <si>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</si>
  <si>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</si>
  <si>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</si>
  <si>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</si>
  <si>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</si>
  <si>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</si>
  <si>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</si>
  <si>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</si>
  <si>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</si>
  <si>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</si>
  <si>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</si>
  <si>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</si>
  <si>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</si>
  <si>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</si>
  <si>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</si>
  <si>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</si>
  <si>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</si>
  <si>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</si>
  <si>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</si>
  <si>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</si>
  <si>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</si>
  <si>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</si>
  <si>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</si>
  <si>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</si>
  <si>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</si>
  <si>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</si>
  <si>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</si>
  <si>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</si>
  <si>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</si>
  <si>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</si>
  <si>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</si>
  <si>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</si>
  <si>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</si>
  <si>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</si>
  <si>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</si>
  <si>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</si>
  <si>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</si>
  <si>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</si>
  <si>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</si>
  <si>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</si>
  <si>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</si>
  <si>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</si>
  <si>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</si>
  <si>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</si>
  <si>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</si>
  <si>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</si>
  <si>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</si>
  <si>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</si>
  <si>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</si>
  <si>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</si>
  <si>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</si>
  <si>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</si>
  <si>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</si>
  <si>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</si>
  <si>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</si>
  <si>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</si>
  <si>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</si>
  <si>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</si>
  <si>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</si>
  <si>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</si>
  <si>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</si>
  <si>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</si>
  <si>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</si>
  <si>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</si>
  <si>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</si>
  <si>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</si>
  <si>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</si>
  <si>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</si>
  <si>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</si>
  <si>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</si>
  <si>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</si>
  <si>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</si>
  <si>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</si>
  <si>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</si>
  <si>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</si>
  <si>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</si>
  <si>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</si>
  <si>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</si>
  <si>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</si>
  <si>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</si>
  <si>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</si>
  <si>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</si>
  <si>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</si>
  <si>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</si>
  <si>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</si>
  <si>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</si>
  <si>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</si>
  <si>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</si>
  <si>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</si>
  <si>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</si>
  <si>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</si>
  <si>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</si>
  <si>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</si>
  <si>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</si>
  <si>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</si>
  <si>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</si>
  <si>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</si>
  <si>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</si>
  <si>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</si>
  <si>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</si>
  <si>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</si>
  <si>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</si>
  <si>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</si>
  <si>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</si>
  <si>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</si>
  <si>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</si>
  <si>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</si>
  <si>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</si>
  <si>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</si>
  <si>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</si>
  <si>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</si>
  <si>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</si>
  <si>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</si>
  <si>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</si>
  <si>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</si>
  <si>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</si>
  <si>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</si>
  <si>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</si>
  <si>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</si>
  <si>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</si>
  <si>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</si>
  <si>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</si>
  <si>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</si>
  <si>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</si>
  <si>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</si>
  <si>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</si>
  <si>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</si>
  <si>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</si>
  <si>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</si>
  <si>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</si>
  <si>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</si>
  <si>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</si>
  <si>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</si>
  <si>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</si>
  <si>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</si>
  <si>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</si>
  <si>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</si>
  <si>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</si>
  <si>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</si>
  <si>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</si>
  <si>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</si>
  <si>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</si>
  <si>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</si>
  <si>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</si>
  <si>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</si>
  <si>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</si>
  <si>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</si>
  <si>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</si>
  <si>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</si>
  <si>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</si>
  <si>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</si>
  <si>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</si>
  <si>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</si>
  <si>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</si>
  <si>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</si>
  <si>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</si>
  <si>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</si>
  <si>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</si>
  <si>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</si>
  <si>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</si>
  <si>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</si>
  <si>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</si>
  <si>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</si>
  <si>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</si>
  <si>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</si>
  <si>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</si>
  <si>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</si>
  <si>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</si>
  <si>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</si>
  <si>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</si>
  <si>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</si>
  <si>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</si>
  <si>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</si>
  <si>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</si>
  <si>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</si>
  <si>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</si>
  <si>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</si>
  <si>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</si>
  <si>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</si>
  <si>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</si>
  <si>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</si>
  <si>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</si>
  <si>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</si>
  <si>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</si>
  <si>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</si>
  <si>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</si>
  <si>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</si>
  <si>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</si>
  <si>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</si>
  <si>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</si>
  <si>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</si>
  <si>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</si>
  <si>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</si>
  <si>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</si>
  <si>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</si>
  <si>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</si>
  <si>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</si>
  <si>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</si>
  <si>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</si>
  <si>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</si>
  <si>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</si>
  <si>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</si>
  <si>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</si>
  <si>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</si>
  <si>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</si>
  <si>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</si>
  <si>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</si>
  <si>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</si>
  <si>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</si>
  <si>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</si>
  <si>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</si>
  <si>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</si>
  <si>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</si>
  <si>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</si>
  <si>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</si>
  <si>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</si>
  <si>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</si>
  <si>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</si>
  <si>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</si>
  <si>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</si>
  <si>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</si>
  <si>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</si>
  <si>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</si>
  <si>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</si>
  <si>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</si>
  <si>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</si>
  <si>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</si>
  <si>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</si>
  <si>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</si>
  <si>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</si>
  <si>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</si>
  <si>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</si>
  <si>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</si>
  <si>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</si>
  <si>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</si>
  <si>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</si>
  <si>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</si>
  <si>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</si>
  <si>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</si>
  <si>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</si>
  <si>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</si>
  <si>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</si>
  <si>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</si>
  <si>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</si>
  <si>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</si>
  <si>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</si>
  <si>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</si>
  <si>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</si>
  <si>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</si>
  <si>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</si>
  <si>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</si>
  <si>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</si>
  <si>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</si>
  <si>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</si>
  <si>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</si>
  <si>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</si>
  <si>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</si>
  <si>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</si>
  <si>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</si>
  <si>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</si>
  <si>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</si>
  <si>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</si>
  <si>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</si>
  <si>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</si>
  <si>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</si>
  <si>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</si>
  <si>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</si>
  <si>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</si>
  <si>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</si>
  <si>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</si>
  <si>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</si>
  <si>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</si>
  <si>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</si>
  <si>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</si>
  <si>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</si>
  <si>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</si>
  <si>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</si>
  <si>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</si>
  <si>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</si>
  <si>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</si>
  <si>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</si>
  <si>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</si>
  <si>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</si>
  <si>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</si>
  <si>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</si>
  <si>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</si>
  <si>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</si>
  <si>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</si>
  <si>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</si>
  <si>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</si>
  <si>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</si>
  <si>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</si>
  <si>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</si>
  <si>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</si>
  <si>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</si>
  <si>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</si>
  <si>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</si>
  <si>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</si>
  <si>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</si>
  <si>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</si>
  <si>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</si>
  <si>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</si>
  <si>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</si>
  <si>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</si>
  <si>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</si>
  <si>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</si>
  <si>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</si>
  <si>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</si>
  <si>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</si>
  <si>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</si>
  <si>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</si>
  <si>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</si>
  <si>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</si>
  <si>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</si>
  <si>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</si>
  <si>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</si>
  <si>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</si>
  <si>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</si>
  <si>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</si>
  <si>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</si>
  <si>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</si>
  <si>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</si>
  <si>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</si>
  <si>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</si>
  <si>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</si>
  <si>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</si>
  <si>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</si>
  <si>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</si>
  <si>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</si>
  <si>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</si>
  <si>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</si>
  <si>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</si>
  <si>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</si>
  <si>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</si>
  <si>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</si>
  <si>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</si>
  <si>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</si>
  <si>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</si>
  <si>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</si>
  <si>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</si>
  <si>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</si>
  <si>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</si>
  <si>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</si>
  <si>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</si>
  <si>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</si>
  <si>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</si>
  <si>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</si>
  <si>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</si>
  <si>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</si>
  <si>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</si>
  <si>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</si>
  <si>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</si>
  <si>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</si>
  <si>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</si>
  <si>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</si>
  <si>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</si>
  <si>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</si>
  <si>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</si>
  <si>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</si>
  <si>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</si>
  <si>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</si>
  <si>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</si>
  <si>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</si>
  <si>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</si>
  <si>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</si>
  <si>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</si>
  <si>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</si>
  <si>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</si>
  <si>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</si>
  <si>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</si>
  <si>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</si>
  <si>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</si>
  <si>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</si>
  <si>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</si>
  <si>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</si>
  <si>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</si>
  <si>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</si>
  <si>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</si>
  <si>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</si>
  <si>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</si>
  <si>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</si>
  <si>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</si>
  <si>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</si>
  <si>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</si>
  <si>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</si>
  <si>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</si>
  <si>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</si>
  <si>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</si>
  <si>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</si>
  <si>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</si>
  <si>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</si>
  <si>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</si>
  <si>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</si>
  <si>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</si>
  <si>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</si>
  <si>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</si>
  <si>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</si>
  <si>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</si>
  <si>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</si>
  <si>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</si>
  <si>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</si>
  <si>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</si>
  <si>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</si>
  <si>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</si>
  <si>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</si>
  <si>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</si>
  <si>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</si>
  <si>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</si>
  <si>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</si>
  <si>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</si>
  <si>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</si>
  <si>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</si>
  <si>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</si>
  <si>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</si>
  <si>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</si>
  <si>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</si>
  <si>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</si>
  <si>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</si>
  <si>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</si>
  <si>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</si>
  <si>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</si>
  <si>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</si>
  <si>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</si>
  <si>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</si>
  <si>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</si>
  <si>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</si>
  <si>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</si>
  <si>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</si>
  <si>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</si>
  <si>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</si>
  <si>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</si>
  <si>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</si>
  <si>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</si>
  <si>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</si>
  <si>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</si>
  <si>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</si>
  <si>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</si>
  <si>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</si>
  <si>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</si>
  <si>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</si>
  <si>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</si>
  <si>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</si>
  <si>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</si>
  <si>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</si>
  <si>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</si>
  <si>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</si>
  <si>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</si>
  <si>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</si>
  <si>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</si>
  <si>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</si>
  <si>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</si>
  <si>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</si>
  <si>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</si>
  <si>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</si>
  <si>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</si>
  <si>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</si>
  <si>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</si>
  <si>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</si>
  <si>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</si>
  <si>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</si>
  <si>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</si>
  <si>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</si>
  <si>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</si>
  <si>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</si>
  <si>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</si>
  <si>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</si>
  <si>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</si>
  <si>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</si>
  <si>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</si>
  <si>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</si>
  <si>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</si>
  <si>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</si>
  <si>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</si>
  <si>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</si>
  <si>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</si>
  <si>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</si>
  <si>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</si>
  <si>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</si>
  <si>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</si>
  <si>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</si>
  <si>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</si>
  <si>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</si>
  <si>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</si>
  <si>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</si>
  <si>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</si>
  <si>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</si>
  <si>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</si>
  <si>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</si>
  <si>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</si>
  <si>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</si>
  <si>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</si>
  <si>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</si>
  <si>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</si>
  <si>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</si>
  <si>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</si>
  <si>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</si>
  <si>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</si>
  <si>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</si>
  <si>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</si>
  <si>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</si>
  <si>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</si>
  <si>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</si>
  <si>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</si>
  <si>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</si>
  <si>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</si>
  <si>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</si>
  <si>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</si>
  <si>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</si>
  <si>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</si>
  <si>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</si>
  <si>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</si>
  <si>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</si>
  <si>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</si>
  <si>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</si>
  <si>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</si>
  <si>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</si>
  <si>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</si>
  <si>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</si>
  <si>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</si>
  <si>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</si>
  <si>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</si>
  <si>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</si>
  <si>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</si>
  <si>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</si>
  <si>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</si>
  <si>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</si>
  <si>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</si>
  <si>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</si>
  <si>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</si>
  <si>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</si>
  <si>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</si>
  <si>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</si>
  <si>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</si>
  <si>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</si>
  <si>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</si>
  <si>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</si>
  <si>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</si>
  <si>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</si>
  <si>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</si>
  <si>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</si>
  <si>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</si>
  <si>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</si>
  <si>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</si>
  <si>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</si>
  <si>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</si>
  <si>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</si>
  <si>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</si>
  <si>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</si>
  <si>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</si>
  <si>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</si>
  <si>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</si>
  <si>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</si>
  <si>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</si>
  <si>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</si>
  <si>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</si>
  <si>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</si>
  <si>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</si>
  <si>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</si>
  <si>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</si>
  <si>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</si>
  <si>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</si>
  <si>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</si>
  <si>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</si>
  <si>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</si>
  <si>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</si>
  <si>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</si>
  <si>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</si>
  <si>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</si>
  <si>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</si>
  <si>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</si>
  <si>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</si>
  <si>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</si>
  <si>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</si>
  <si>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</si>
  <si>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</si>
  <si>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</si>
  <si>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</si>
  <si>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</si>
  <si>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</si>
  <si>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</si>
  <si>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</si>
  <si>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</si>
  <si>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</si>
  <si>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</si>
  <si>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</si>
  <si>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</si>
  <si>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</si>
  <si>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</si>
  <si>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</si>
  <si>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</si>
  <si>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</si>
  <si>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</si>
  <si>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</si>
  <si>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</si>
  <si>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</si>
  <si>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</si>
  <si>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</si>
  <si>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</si>
  <si>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</si>
  <si>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</si>
  <si>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</si>
  <si>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</si>
  <si>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</si>
  <si>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</si>
  <si>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</si>
  <si>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</si>
  <si>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</si>
  <si>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</si>
  <si>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</si>
  <si>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</si>
  <si>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</si>
  <si>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</si>
  <si>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</si>
  <si>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</si>
  <si>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</si>
  <si>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</si>
  <si>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</si>
  <si>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</si>
  <si>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</si>
  <si>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</si>
  <si>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</si>
  <si>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</si>
  <si>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</si>
  <si>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</si>
  <si>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</si>
  <si>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</si>
  <si>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</si>
  <si>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</si>
  <si>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</si>
  <si>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</si>
  <si>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</si>
  <si>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</si>
  <si>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</si>
  <si>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</si>
  <si>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</si>
  <si>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</si>
  <si>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</si>
  <si>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</si>
  <si>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</si>
  <si>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</si>
  <si>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</si>
  <si>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</si>
  <si>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</si>
  <si>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</si>
  <si>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</si>
  <si>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</si>
  <si>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</si>
  <si>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</si>
  <si>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</si>
  <si>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</si>
  <si>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</si>
  <si>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</si>
  <si>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</si>
  <si>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</si>
  <si>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</si>
  <si>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</si>
  <si>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</si>
  <si>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</si>
  <si>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</si>
  <si>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</si>
  <si>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</si>
  <si>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</si>
  <si>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</si>
  <si>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</si>
  <si>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</si>
  <si>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</si>
  <si>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</si>
  <si>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</si>
  <si>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</si>
  <si>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</si>
  <si>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</si>
  <si>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</si>
  <si>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</si>
  <si>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</si>
  <si>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</si>
  <si>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</si>
  <si>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</si>
  <si>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</si>
  <si>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</si>
  <si>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</si>
  <si>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</si>
  <si>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</si>
  <si>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</si>
  <si>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</si>
  <si>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</si>
  <si>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</si>
  <si>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</si>
  <si>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</si>
  <si>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</si>
  <si>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</si>
  <si>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</si>
  <si>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</si>
  <si>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</si>
  <si>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</si>
  <si>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</si>
  <si>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</si>
  <si>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</si>
  <si>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</si>
  <si>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</si>
  <si>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</si>
  <si>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</si>
  <si>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</si>
  <si>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</si>
  <si>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</si>
  <si>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</si>
  <si>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</si>
  <si>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</si>
  <si>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</si>
  <si>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</si>
  <si>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</si>
  <si>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</si>
  <si>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</si>
  <si>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</si>
  <si>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</si>
  <si>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</si>
  <si>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</si>
  <si>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</si>
  <si>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</si>
  <si>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</si>
  <si>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</si>
  <si>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</si>
  <si>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</si>
  <si>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</si>
  <si>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</si>
  <si>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</si>
  <si>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</si>
  <si>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</si>
  <si>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</si>
  <si>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</si>
  <si>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</si>
  <si>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</si>
  <si>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</si>
  <si>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</si>
  <si>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</si>
  <si>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</si>
  <si>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</si>
  <si>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</si>
  <si>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</si>
  <si>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</si>
  <si>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</si>
  <si>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</si>
  <si>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</si>
  <si>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</si>
  <si>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</si>
  <si>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</si>
  <si>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</si>
  <si>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</si>
  <si>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</si>
  <si>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</si>
  <si>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</si>
  <si>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</si>
  <si>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</si>
  <si>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</si>
  <si>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</si>
  <si>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</si>
  <si>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</si>
  <si>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</si>
  <si>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</si>
  <si>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</si>
  <si>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</si>
  <si>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</si>
  <si>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</si>
  <si>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</si>
  <si>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</si>
  <si>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</si>
  <si>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</si>
  <si>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</si>
  <si>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</si>
  <si>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</si>
  <si>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</si>
  <si>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</si>
  <si>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</si>
  <si>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</si>
  <si>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</si>
  <si>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</si>
  <si>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</si>
  <si>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</si>
  <si>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</si>
  <si>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</si>
  <si>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</si>
  <si>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</si>
  <si>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</si>
  <si>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</si>
  <si>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</si>
  <si>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</si>
  <si>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</si>
  <si>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</si>
  <si>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</si>
  <si>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</si>
  <si>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</si>
  <si>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</si>
  <si>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</si>
  <si>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</si>
  <si>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</si>
  <si>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</si>
  <si>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</si>
  <si>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</si>
  <si>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</si>
  <si>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</si>
  <si>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</si>
  <si>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</si>
  <si>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</si>
  <si>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</si>
  <si>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</si>
  <si>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</si>
  <si>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</si>
  <si>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</si>
  <si>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</si>
  <si>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</si>
  <si>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</si>
  <si>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</si>
  <si>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</si>
  <si>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</si>
  <si>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</si>
  <si>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</si>
  <si>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</si>
  <si>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</si>
  <si>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</si>
  <si>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</si>
  <si>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</si>
  <si>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</si>
  <si>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</si>
  <si>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</si>
  <si>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</si>
  <si>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</si>
  <si>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</si>
  <si>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</si>
  <si>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</si>
  <si>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</si>
  <si>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</si>
  <si>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</si>
  <si>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</si>
  <si>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</si>
  <si>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</si>
  <si>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</si>
  <si>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</si>
  <si>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</si>
  <si>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</si>
  <si>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</si>
  <si>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</si>
  <si>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</si>
  <si>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</si>
  <si>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</si>
  <si>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</si>
  <si>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</si>
  <si>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</si>
  <si>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</si>
  <si>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</si>
  <si>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</si>
  <si>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</si>
  <si>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</si>
  <si>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</si>
  <si>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</si>
  <si>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</si>
  <si>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</si>
  <si>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</si>
  <si>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</si>
  <si>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</si>
  <si>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</si>
  <si>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</si>
  <si>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</si>
  <si>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</si>
  <si>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</si>
  <si>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</si>
  <si>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</si>
  <si>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</si>
  <si>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</si>
  <si>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</si>
  <si>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</si>
  <si>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</si>
  <si>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</si>
  <si>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</si>
  <si>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</si>
  <si>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</si>
  <si>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</si>
  <si>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</si>
  <si>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</si>
  <si>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</si>
  <si>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</si>
  <si>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</si>
  <si>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</si>
  <si>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</si>
  <si>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</si>
  <si>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</si>
  <si>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</si>
  <si>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</si>
  <si>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</si>
  <si>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</si>
  <si>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</si>
  <si>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</si>
  <si>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</si>
  <si>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</si>
  <si>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</si>
  <si>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</si>
  <si>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</si>
  <si>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</si>
  <si>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</si>
  <si>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</si>
  <si>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</si>
  <si>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</si>
  <si>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</si>
  <si>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</si>
  <si>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</si>
  <si>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</si>
  <si>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</si>
  <si>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</si>
  <si>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</si>
  <si>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</si>
  <si>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</si>
  <si>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</si>
  <si>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</si>
  <si>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</si>
  <si>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</si>
  <si>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</si>
  <si>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</si>
  <si>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</si>
  <si>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</si>
  <si>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</si>
  <si>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</si>
  <si>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</si>
  <si>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</si>
  <si>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</si>
  <si>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</si>
  <si>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</si>
  <si>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</si>
  <si>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</si>
  <si>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</si>
  <si>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</si>
  <si>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</si>
  <si>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</si>
  <si>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</si>
  <si>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</si>
  <si>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</si>
  <si>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</si>
  <si>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</si>
  <si>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</si>
  <si>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</si>
  <si>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</si>
  <si>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</si>
  <si>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</si>
  <si>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</si>
  <si>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</si>
  <si>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</si>
  <si>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</si>
  <si>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</si>
  <si>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</si>
  <si>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</si>
  <si>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</si>
  <si>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</si>
  <si>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</si>
  <si>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</si>
  <si>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</si>
  <si>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</si>
  <si>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</si>
  <si>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</si>
  <si>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</si>
  <si>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</si>
  <si>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</si>
  <si>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</si>
  <si>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</si>
  <si>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</si>
  <si>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</si>
  <si>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</si>
  <si>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</si>
  <si>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</si>
  <si>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</si>
  <si>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</si>
  <si>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</si>
  <si>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</si>
  <si>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</si>
  <si>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</si>
  <si>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</si>
  <si>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</si>
  <si>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</si>
  <si>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</si>
  <si>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</si>
  <si>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</si>
  <si>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</si>
  <si>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</si>
  <si>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</si>
  <si>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</si>
  <si>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</si>
  <si>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</si>
  <si>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</si>
  <si>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</si>
  <si>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</si>
  <si>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</si>
  <si>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</si>
  <si>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</si>
  <si>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</si>
  <si>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</si>
  <si>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</si>
  <si>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</si>
  <si>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</si>
  <si>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</si>
  <si>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</si>
  <si>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</si>
  <si>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</si>
  <si>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</si>
  <si>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</si>
  <si>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</si>
  <si>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</si>
  <si>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</si>
  <si>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</si>
  <si>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</si>
  <si>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</si>
  <si>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</si>
  <si>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</si>
  <si>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</si>
  <si>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</si>
  <si>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</si>
  <si>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</si>
  <si>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</si>
  <si>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</si>
  <si>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</si>
  <si>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</si>
  <si>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</si>
  <si>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</si>
  <si>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</si>
  <si>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</si>
  <si>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</si>
  <si>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</si>
  <si>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</si>
  <si>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</si>
  <si>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</si>
  <si>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</si>
  <si>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</si>
  <si>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</si>
  <si>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</si>
  <si>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</si>
  <si>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</si>
  <si>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</si>
  <si>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</si>
  <si>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</si>
  <si>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</si>
  <si>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</si>
  <si>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</si>
  <si>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</si>
  <si>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</si>
  <si>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</si>
  <si>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</si>
  <si>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</si>
  <si>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</si>
  <si>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</si>
  <si>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</si>
  <si>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</si>
  <si>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</si>
  <si>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</si>
  <si>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</si>
  <si>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</si>
  <si>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</si>
  <si>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</si>
  <si>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</si>
  <si>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</si>
  <si>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</si>
  <si>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</si>
  <si>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</si>
  <si>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</si>
  <si>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</si>
  <si>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</si>
  <si>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</si>
  <si>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</si>
  <si>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</si>
  <si>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</si>
  <si>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</si>
  <si>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</si>
  <si>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</si>
  <si>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</si>
  <si>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</si>
  <si>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</si>
  <si>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</si>
  <si>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</si>
  <si>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</si>
  <si>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</si>
  <si>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</si>
  <si>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</si>
  <si>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</si>
  <si>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</si>
  <si>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</si>
  <si>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</si>
  <si>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</si>
  <si>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</si>
  <si>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</si>
  <si>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</si>
  <si>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</si>
  <si>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</si>
  <si>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</si>
  <si>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</si>
  <si>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</si>
  <si>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</si>
  <si>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</si>
  <si>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</si>
  <si>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</si>
  <si>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</si>
  <si>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</si>
  <si>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</si>
  <si>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</si>
  <si>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</si>
  <si>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</si>
  <si>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</si>
  <si>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</si>
  <si>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</si>
  <si>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</si>
  <si>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</si>
  <si>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</si>
  <si>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</si>
  <si>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</si>
  <si>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</si>
  <si>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</si>
  <si>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</si>
  <si>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</si>
  <si>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</si>
  <si>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</si>
  <si>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</si>
  <si>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</si>
  <si>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</si>
  <si>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</si>
  <si>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</si>
  <si>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</si>
  <si>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</si>
  <si>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</si>
  <si>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</si>
  <si>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</si>
  <si>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</si>
  <si>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</si>
  <si>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</si>
  <si>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</si>
  <si>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</si>
  <si>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</si>
  <si>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</si>
  <si>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</si>
  <si>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</si>
  <si>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</si>
  <si>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</si>
  <si>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</si>
  <si>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</si>
  <si>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</si>
  <si>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</si>
  <si>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</si>
  <si>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</si>
  <si>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</si>
  <si>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</si>
  <si>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</si>
  <si>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</si>
  <si>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</si>
  <si>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</si>
  <si>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</si>
  <si>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</si>
  <si>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</si>
  <si>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</si>
  <si>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</si>
  <si>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</si>
  <si>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</si>
  <si>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</si>
  <si>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</si>
  <si>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</si>
  <si>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</si>
  <si>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</si>
  <si>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</si>
  <si>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</si>
  <si>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</si>
  <si>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</si>
  <si>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</si>
  <si>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</si>
  <si>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</si>
  <si>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</si>
  <si>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</si>
  <si>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</si>
  <si>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</si>
  <si>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</si>
  <si>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</si>
  <si>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</si>
  <si>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</si>
  <si>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</si>
  <si>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</si>
  <si>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</si>
  <si>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</si>
  <si>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</si>
  <si>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</si>
  <si>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</si>
  <si>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</si>
  <si>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</si>
  <si>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</si>
  <si>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</si>
  <si>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</si>
  <si>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</si>
  <si>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</si>
  <si>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</si>
  <si>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</si>
  <si>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</si>
  <si>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</si>
  <si>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</si>
  <si>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</si>
  <si>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</si>
  <si>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</si>
  <si>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</si>
  <si>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</si>
  <si>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</si>
  <si>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</si>
  <si>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</si>
  <si>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</si>
  <si>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</si>
  <si>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</si>
  <si>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</si>
  <si>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</si>
  <si>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</si>
  <si>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</si>
  <si>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</si>
  <si>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</si>
  <si>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</si>
  <si>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</si>
  <si>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</si>
  <si>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</si>
  <si>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</si>
  <si>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</si>
  <si>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</si>
  <si>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</si>
  <si>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</si>
  <si>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</si>
  <si>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</si>
  <si>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</si>
  <si>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</si>
  <si>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</si>
  <si>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</si>
  <si>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</si>
  <si>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</si>
  <si>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</si>
  <si>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</si>
  <si>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</si>
  <si>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</si>
  <si>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</si>
  <si>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</si>
  <si>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</si>
  <si>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</si>
  <si>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</si>
  <si>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</si>
  <si>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</si>
  <si>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</si>
  <si>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</si>
  <si>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</si>
  <si>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</si>
  <si>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</si>
  <si>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</si>
  <si>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</si>
  <si>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</si>
  <si>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</si>
  <si>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</si>
  <si>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</si>
  <si>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</si>
  <si>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</si>
  <si>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</si>
  <si>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</si>
  <si>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</si>
  <si>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</si>
  <si>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</si>
  <si>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</si>
  <si>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</si>
  <si>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</si>
  <si>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</si>
  <si>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</si>
  <si>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</si>
  <si>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</si>
  <si>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</si>
  <si>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</si>
  <si>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</si>
  <si>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</si>
  <si>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</si>
  <si>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</si>
  <si>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</si>
  <si>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</si>
  <si>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</si>
  <si>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</si>
  <si>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</si>
  <si>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</si>
  <si>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</si>
  <si>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</si>
  <si>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</si>
  <si>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</si>
  <si>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</si>
  <si>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</si>
  <si>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</si>
  <si>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</si>
  <si>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</si>
  <si>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</si>
  <si>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</si>
  <si>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</si>
  <si>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</si>
  <si>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</si>
  <si>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</si>
  <si>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</si>
  <si>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</si>
  <si>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</si>
  <si>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</si>
  <si>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</si>
  <si>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</si>
  <si>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</si>
  <si>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</si>
  <si>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</si>
  <si>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</si>
  <si>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</si>
  <si>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</si>
  <si>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</si>
  <si>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</si>
  <si>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</si>
  <si>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</si>
  <si>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</si>
  <si>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</si>
  <si>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</si>
  <si>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</si>
  <si>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</si>
  <si>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</si>
  <si>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</si>
  <si>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</si>
  <si>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</si>
  <si>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</si>
  <si>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</si>
  <si>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</si>
  <si>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</si>
  <si>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</si>
  <si>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</si>
  <si>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</si>
  <si>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</si>
  <si>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</si>
  <si>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</si>
  <si>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</si>
  <si>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</si>
  <si>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</si>
  <si>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</si>
  <si>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</si>
  <si>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</si>
  <si>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</si>
  <si>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</si>
  <si>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</si>
  <si>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</si>
  <si>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</si>
  <si>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</si>
  <si>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</si>
  <si>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</si>
  <si>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</si>
  <si>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</si>
  <si>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</si>
  <si>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</si>
  <si>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</si>
  <si>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</si>
  <si>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</si>
  <si>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</si>
  <si>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</si>
  <si>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</si>
  <si>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</si>
  <si>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</si>
  <si>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</si>
  <si>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</si>
  <si>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</si>
  <si>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</si>
  <si>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</si>
  <si>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</si>
  <si>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</si>
  <si>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</si>
  <si>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</si>
  <si>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</si>
  <si>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</si>
  <si>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</si>
  <si>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</si>
  <si>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</si>
  <si>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</si>
  <si>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</si>
  <si>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</si>
  <si>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</si>
  <si>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</si>
  <si>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</si>
  <si>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</si>
  <si>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</si>
  <si>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</si>
  <si>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</si>
  <si>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</si>
  <si>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</si>
  <si>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</si>
  <si>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</si>
  <si>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</si>
  <si>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</si>
  <si>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</si>
  <si>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</si>
  <si>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</si>
  <si>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</si>
  <si>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</si>
  <si>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</si>
  <si>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</si>
  <si>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</si>
  <si>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</si>
  <si>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</si>
  <si>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</si>
  <si>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</si>
  <si>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</si>
  <si>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</si>
  <si>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</si>
  <si>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</si>
  <si>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</si>
  <si>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</si>
  <si>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</si>
  <si>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</si>
  <si>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</si>
  <si>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</si>
  <si>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</si>
  <si>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</si>
  <si>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</si>
  <si>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</si>
  <si>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</si>
  <si>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</si>
  <si>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</si>
  <si>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</si>
  <si>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</si>
  <si>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</si>
  <si>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</si>
  <si>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</si>
  <si>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</si>
  <si>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</si>
  <si>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</si>
  <si>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</si>
  <si>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</si>
  <si>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</si>
  <si>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</si>
  <si>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</si>
  <si>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</si>
  <si>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</si>
  <si>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</si>
  <si>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</si>
  <si>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</si>
  <si>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</si>
  <si>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</si>
  <si>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</si>
  <si>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</si>
  <si>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</si>
  <si>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</si>
  <si>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</si>
  <si>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</si>
  <si>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</si>
  <si>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</si>
  <si>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</si>
  <si>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</si>
  <si>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</si>
  <si>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</si>
  <si>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</si>
  <si>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</si>
  <si>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</si>
  <si>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</si>
  <si>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</si>
  <si>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</si>
  <si>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</si>
  <si>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</si>
  <si>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</si>
  <si>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</si>
  <si>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</si>
  <si>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</si>
  <si>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</si>
  <si>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</si>
  <si>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</si>
  <si>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</si>
  <si>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</si>
  <si>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</si>
  <si>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</si>
  <si>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</si>
  <si>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</si>
  <si>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</si>
  <si>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</si>
  <si>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</si>
  <si>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</si>
  <si>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</si>
  <si>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</si>
  <si>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</si>
  <si>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</si>
  <si>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</si>
  <si>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</si>
  <si>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</si>
  <si>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</si>
  <si>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</si>
  <si>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</si>
  <si>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</si>
  <si>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</si>
  <si>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</si>
  <si>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</si>
  <si>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</si>
  <si>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</si>
  <si>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</si>
  <si>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</si>
  <si>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</si>
  <si>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</si>
  <si>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</si>
  <si>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</si>
  <si>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</si>
  <si>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</si>
  <si>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</si>
  <si>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</si>
  <si>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</si>
  <si>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</si>
  <si>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</si>
  <si>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</si>
  <si>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</si>
  <si>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</si>
  <si>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</si>
  <si>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</si>
  <si>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</si>
  <si>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</si>
  <si>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</si>
  <si>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</si>
  <si>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</si>
  <si>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</si>
  <si>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</si>
  <si>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</si>
  <si>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</si>
  <si>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</si>
  <si>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</si>
  <si>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</si>
  <si>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</si>
  <si>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</si>
  <si>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</si>
  <si>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</si>
  <si>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</si>
  <si>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</si>
  <si>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</si>
  <si>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</si>
  <si>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</si>
  <si>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</si>
  <si>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</si>
  <si>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</si>
  <si>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</si>
  <si>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</si>
  <si>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</si>
  <si>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</si>
  <si>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</si>
  <si>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</si>
  <si>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</si>
  <si>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</si>
  <si>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</si>
  <si>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</si>
  <si>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</si>
  <si>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</si>
  <si>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</si>
  <si>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</si>
  <si>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</si>
  <si>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</si>
  <si>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</si>
  <si>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</si>
  <si>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</si>
  <si>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</si>
  <si>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</si>
  <si>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</si>
  <si>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</si>
  <si>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</si>
  <si>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</si>
  <si>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</si>
  <si>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</si>
  <si>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</si>
  <si>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</si>
  <si>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</si>
  <si>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</si>
  <si>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</si>
  <si>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</si>
  <si>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</si>
  <si>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</si>
  <si>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</si>
  <si>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</si>
  <si>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</si>
  <si>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</si>
  <si>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</si>
  <si>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</si>
  <si>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</si>
  <si>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</si>
  <si>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</si>
  <si>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</si>
  <si>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</si>
  <si>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</si>
  <si>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</si>
  <si>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</si>
  <si>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</si>
  <si>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</si>
  <si>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</si>
  <si>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</si>
  <si>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</si>
  <si>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</si>
  <si>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</si>
  <si>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</si>
  <si>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</si>
  <si>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</si>
  <si>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</si>
  <si>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</si>
  <si>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</si>
  <si>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</si>
  <si>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</si>
  <si>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</si>
  <si>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</si>
  <si>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</si>
  <si>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</si>
  <si>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</si>
  <si>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</si>
  <si>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</si>
  <si>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</si>
  <si>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</si>
  <si>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</si>
  <si>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</si>
  <si>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</si>
  <si>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</si>
  <si>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</si>
  <si>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</si>
  <si>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</si>
  <si>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</si>
  <si>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</si>
  <si>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</si>
  <si>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</si>
  <si>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</si>
  <si>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</si>
  <si>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</si>
  <si>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</si>
  <si>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</si>
  <si>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</si>
  <si>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</si>
  <si>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</si>
  <si>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</si>
  <si>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</si>
  <si>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</si>
  <si>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</si>
  <si>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</si>
  <si>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</si>
  <si>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</si>
  <si>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</si>
  <si>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</si>
  <si>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</si>
  <si>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</si>
  <si>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</si>
  <si>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</si>
  <si>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</si>
  <si>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</si>
  <si>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</si>
  <si>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</si>
  <si>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</si>
  <si>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</si>
  <si>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</si>
  <si>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</si>
  <si>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</si>
  <si>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</si>
  <si>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</si>
  <si>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</si>
  <si>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</si>
  <si>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</si>
  <si>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</si>
  <si>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</si>
  <si>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</si>
  <si>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</si>
  <si>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</si>
  <si>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</si>
  <si>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</si>
  <si>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</si>
  <si>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</si>
  <si>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</si>
  <si>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</si>
  <si>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</si>
  <si>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</si>
  <si>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</si>
  <si>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</si>
  <si>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</si>
  <si>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</si>
  <si>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</si>
  <si>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</si>
  <si>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</si>
  <si>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</si>
  <si>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</si>
  <si>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</si>
  <si>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</si>
  <si>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</si>
  <si>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</si>
  <si>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</si>
  <si>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</si>
  <si>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</si>
  <si>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</si>
  <si>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</si>
  <si>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</si>
  <si>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</si>
  <si>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</si>
  <si>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</si>
  <si>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</si>
  <si>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</si>
  <si>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</si>
  <si>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</si>
  <si>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</si>
  <si>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</si>
  <si>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</si>
  <si>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</si>
  <si>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</si>
  <si>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</si>
  <si>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</si>
  <si>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</si>
  <si>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</si>
  <si>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</si>
  <si>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</si>
  <si>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</si>
  <si>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</si>
  <si>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</si>
  <si>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</si>
  <si>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</si>
  <si>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</si>
  <si>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</si>
  <si>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</si>
  <si>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</si>
  <si>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</si>
  <si>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</si>
  <si>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</si>
  <si>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</si>
  <si>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</si>
  <si>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</si>
  <si>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</si>
  <si>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</si>
  <si>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</si>
  <si>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</si>
  <si>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</si>
  <si>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</si>
  <si>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</si>
  <si>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</si>
  <si>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</si>
  <si>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</si>
  <si>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</si>
  <si>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</si>
  <si>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</si>
  <si>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</si>
  <si>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</si>
  <si>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</si>
  <si>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</si>
  <si>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</si>
  <si>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</si>
  <si>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</si>
  <si>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</si>
  <si>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</si>
  <si>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</si>
  <si>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</si>
  <si>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</si>
  <si>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</si>
  <si>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</si>
  <si>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</si>
  <si>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</si>
  <si>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</si>
  <si>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</si>
  <si>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</si>
  <si>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</si>
  <si>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</si>
  <si>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</si>
  <si>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</si>
  <si>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</si>
  <si>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</si>
  <si>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</si>
  <si>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</si>
  <si>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</si>
  <si>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</si>
  <si>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</si>
  <si>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</si>
  <si>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</si>
  <si>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</si>
  <si>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</si>
  <si>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</si>
  <si>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</si>
  <si>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</si>
  <si>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</si>
  <si>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</si>
  <si>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</si>
  <si>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</si>
  <si>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</si>
  <si>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</si>
  <si>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</si>
  <si>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</si>
  <si>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</si>
  <si>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</si>
  <si>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</si>
  <si>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</si>
  <si>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</si>
  <si>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</si>
  <si>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</si>
  <si>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</si>
  <si>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</si>
  <si>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</si>
  <si>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</si>
  <si>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</si>
  <si>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</si>
  <si>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</si>
  <si>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</si>
  <si>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</si>
  <si>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</si>
  <si>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</si>
  <si>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</si>
  <si>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</si>
  <si>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</si>
  <si>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</si>
  <si>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</si>
  <si>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</si>
  <si>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</si>
  <si>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</si>
  <si>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</si>
  <si>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</si>
  <si>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</si>
  <si>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</si>
  <si>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</si>
  <si>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</si>
  <si>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</si>
  <si>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</si>
  <si>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</si>
  <si>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</si>
  <si>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</si>
  <si>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</si>
  <si>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</si>
  <si>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</si>
  <si>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</si>
  <si>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</si>
  <si>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</si>
  <si>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</si>
  <si>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</si>
  <si>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</si>
  <si>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</si>
  <si>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</si>
  <si>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</si>
  <si>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</si>
  <si>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</si>
  <si>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</si>
  <si>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</si>
  <si>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</si>
  <si>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</si>
  <si>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</si>
  <si>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</si>
  <si>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</si>
  <si>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</si>
  <si>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</si>
  <si>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</si>
  <si>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</si>
  <si>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</si>
  <si>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</si>
  <si>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</si>
  <si>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</si>
  <si>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</si>
  <si>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</si>
  <si>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</si>
  <si>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</si>
  <si>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</si>
  <si>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</si>
  <si>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</si>
  <si>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</si>
  <si>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</si>
  <si>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</si>
  <si>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</si>
  <si>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</si>
  <si>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</si>
  <si>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</si>
  <si>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</si>
  <si>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</si>
  <si>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</si>
  <si>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</si>
  <si>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</si>
  <si>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</si>
  <si>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</si>
  <si>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</si>
  <si>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</si>
  <si>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</si>
  <si>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</si>
  <si>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</si>
  <si>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</si>
  <si>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</si>
  <si>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</si>
  <si>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</si>
  <si>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</si>
  <si>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</si>
  <si>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</si>
  <si>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</si>
  <si>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</si>
  <si>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</si>
  <si>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</si>
  <si>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</si>
  <si>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</si>
  <si>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</si>
  <si>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</si>
  <si>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</si>
  <si>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</si>
  <si>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</si>
  <si>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</si>
  <si>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</si>
  <si>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</si>
  <si>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</si>
  <si>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</si>
  <si>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</si>
  <si>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</si>
  <si>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</si>
  <si>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</si>
  <si>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</si>
  <si>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</si>
  <si>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</si>
  <si>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</si>
  <si>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</si>
  <si>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</si>
  <si>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</si>
  <si>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</si>
  <si>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</si>
  <si>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</si>
  <si>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</si>
  <si>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</si>
  <si>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</si>
  <si>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</si>
  <si>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</si>
  <si>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</si>
  <si>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</si>
  <si>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</si>
  <si>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</si>
  <si>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</si>
  <si>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</si>
  <si>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</si>
  <si>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</si>
  <si>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</si>
  <si>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</si>
  <si>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</si>
  <si>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</si>
  <si>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</si>
  <si>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</si>
  <si>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</si>
  <si>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</si>
  <si>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</si>
  <si>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</si>
  <si>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</si>
  <si>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</si>
  <si>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</si>
  <si>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</si>
  <si>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</si>
  <si>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</si>
  <si>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</si>
  <si>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</si>
  <si>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</si>
  <si>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</si>
  <si>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</si>
  <si>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</si>
  <si>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</si>
  <si>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</si>
  <si>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</si>
  <si>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</si>
  <si>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</si>
  <si>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</si>
  <si>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</si>
  <si>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</si>
  <si>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</si>
  <si>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</si>
  <si>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</si>
  <si>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</si>
  <si>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</si>
  <si>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</si>
  <si>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</si>
  <si>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</si>
  <si>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</si>
  <si>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</si>
  <si>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</si>
  <si>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</si>
  <si>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</si>
  <si>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</si>
  <si>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</si>
  <si>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</si>
  <si>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</si>
  <si>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</si>
  <si>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</si>
  <si>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</si>
  <si>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</si>
  <si>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</si>
  <si>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</si>
  <si>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</si>
  <si>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</si>
  <si>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</si>
  <si>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</si>
  <si>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</si>
  <si>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</si>
  <si>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</si>
  <si>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</si>
  <si>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</si>
  <si>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</si>
  <si>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</si>
  <si>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</si>
  <si>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</si>
  <si>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</si>
  <si>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</si>
  <si>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</si>
  <si>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</si>
  <si>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</si>
  <si>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</si>
  <si>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</si>
  <si>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</si>
  <si>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</si>
  <si>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</si>
  <si>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</si>
  <si>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</si>
  <si>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</si>
  <si>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</si>
  <si>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</si>
  <si>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</si>
  <si>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</si>
  <si>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</si>
  <si>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</si>
  <si>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</si>
  <si>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</si>
  <si>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</si>
  <si>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</si>
  <si>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</si>
  <si>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</si>
  <si>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</si>
  <si>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</si>
  <si>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</si>
  <si>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</si>
  <si>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</si>
  <si>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</si>
  <si>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</si>
  <si>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</si>
  <si>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</si>
  <si>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</si>
  <si>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</si>
  <si>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</si>
  <si>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</si>
  <si>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</si>
  <si>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</si>
  <si>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</si>
  <si>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</si>
  <si>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</si>
  <si>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</si>
  <si>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</si>
  <si>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</si>
  <si>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</si>
  <si>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</si>
  <si>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</si>
  <si>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</si>
  <si>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</si>
  <si>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</si>
  <si>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</si>
  <si>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</si>
  <si>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</si>
  <si>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</si>
  <si>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</si>
  <si>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</si>
  <si>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</si>
  <si>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</si>
  <si>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</si>
  <si>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</si>
  <si>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</si>
  <si>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</si>
  <si>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</si>
  <si>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</si>
  <si>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</si>
  <si>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</si>
  <si>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</si>
  <si>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</si>
  <si>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</si>
  <si>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</si>
  <si>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</si>
  <si>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</si>
  <si>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</si>
  <si>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</si>
  <si>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</si>
  <si>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</si>
  <si>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</si>
  <si>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</si>
  <si>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</si>
  <si>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</si>
  <si>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</si>
  <si>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</si>
  <si>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</si>
  <si>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</si>
  <si>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</si>
  <si>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</si>
  <si>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</si>
  <si>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</si>
  <si>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</si>
  <si>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</si>
  <si>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</si>
  <si>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</si>
  <si>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</si>
  <si>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</si>
  <si>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</si>
  <si>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</si>
  <si>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</si>
  <si>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</si>
  <si>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</si>
  <si>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</si>
  <si>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</si>
  <si>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</si>
  <si>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</si>
  <si>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</si>
  <si>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</si>
  <si>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</si>
  <si>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</si>
  <si>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</si>
  <si>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</si>
  <si>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</si>
  <si>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</si>
  <si>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</si>
  <si>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</si>
  <si>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</si>
  <si>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</si>
  <si>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</si>
  <si>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</si>
  <si>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</si>
  <si>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</si>
  <si>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</si>
  <si>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</si>
  <si>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</si>
  <si>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</si>
  <si>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</si>
  <si>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</si>
  <si>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</si>
  <si>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</si>
  <si>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</si>
  <si>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</si>
  <si>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</si>
  <si>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</si>
  <si>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</si>
  <si>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</si>
  <si>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</si>
  <si>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</si>
  <si>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</si>
  <si>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</si>
  <si>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</si>
  <si>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</si>
  <si>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</si>
  <si>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</si>
  <si>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</si>
  <si>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</si>
  <si>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</si>
  <si>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</si>
  <si>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</si>
  <si>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</si>
  <si>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</si>
  <si>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</si>
  <si>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</si>
  <si>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</si>
  <si>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</si>
  <si>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</si>
  <si>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</si>
  <si>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</si>
  <si>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</si>
  <si>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</si>
  <si>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</si>
  <si>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</si>
  <si>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</si>
  <si>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</si>
  <si>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</si>
  <si>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</si>
  <si>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</si>
  <si>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</si>
  <si>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</si>
  <si>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</si>
  <si>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</si>
  <si>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</si>
  <si>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</si>
  <si>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</si>
  <si>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</si>
  <si>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</si>
  <si>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</si>
  <si>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</si>
  <si>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</si>
  <si>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</si>
  <si>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</si>
  <si>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</si>
  <si>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</si>
  <si>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</si>
  <si>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</si>
  <si>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</si>
  <si>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</si>
  <si>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</si>
  <si>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</si>
  <si>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</si>
  <si>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</si>
  <si>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</si>
  <si>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</si>
  <si>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</si>
  <si>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</si>
  <si>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</si>
  <si>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</si>
  <si>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</si>
  <si>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</si>
  <si>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</si>
  <si>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</si>
  <si>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</si>
  <si>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</si>
  <si>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</si>
  <si>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</si>
  <si>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</si>
  <si>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</si>
  <si>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</si>
  <si>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</si>
  <si>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</si>
  <si>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</si>
  <si>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</si>
  <si>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</si>
  <si>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</si>
  <si>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</si>
  <si>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</si>
  <si>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</si>
  <si>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</si>
  <si>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</si>
  <si>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</si>
  <si>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</si>
  <si>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</si>
  <si>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</si>
  <si>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</si>
  <si>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</si>
  <si>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</si>
  <si>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</si>
  <si>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</si>
  <si>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</si>
  <si>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</si>
  <si>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</si>
  <si>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</si>
  <si>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</si>
  <si>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</si>
  <si>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</si>
  <si>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</si>
  <si>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</si>
  <si>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</si>
  <si>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</si>
  <si>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</si>
  <si>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</si>
  <si>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</si>
  <si>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</si>
  <si>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</si>
  <si>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</si>
  <si>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</si>
  <si>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</si>
  <si>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</si>
  <si>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</si>
  <si>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</si>
  <si>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</si>
  <si>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</si>
  <si>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</si>
  <si>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</si>
  <si>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</si>
  <si>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</si>
  <si>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</si>
  <si>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</si>
  <si>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</si>
  <si>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</si>
  <si>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</si>
  <si>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</si>
  <si>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</si>
  <si>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</si>
  <si>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</si>
  <si>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</si>
  <si>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</si>
  <si>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</si>
  <si>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</si>
  <si>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</si>
  <si>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</si>
  <si>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</si>
  <si>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</si>
  <si>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</si>
  <si>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</si>
  <si>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</si>
  <si>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</si>
  <si>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</si>
  <si>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</si>
  <si>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</si>
  <si>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</si>
  <si>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</si>
  <si>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</si>
  <si>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</si>
  <si>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</si>
  <si>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</si>
  <si>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</si>
  <si>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</si>
  <si>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</si>
  <si>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</si>
  <si>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</si>
  <si>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</si>
  <si>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</si>
  <si>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</si>
  <si>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</si>
  <si>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</si>
  <si>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</si>
  <si>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</si>
  <si>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</si>
  <si>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</si>
  <si>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</si>
  <si>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</si>
  <si>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</si>
  <si>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</si>
  <si>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</si>
  <si>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</si>
  <si>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</si>
  <si>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</si>
  <si>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</si>
  <si>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</si>
  <si>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</si>
  <si>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</si>
  <si>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</si>
  <si>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</si>
  <si>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</si>
  <si>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</si>
  <si>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</si>
  <si>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</si>
  <si>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</si>
  <si>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</si>
  <si>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</si>
  <si>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</si>
  <si>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</si>
  <si>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</si>
  <si>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</si>
  <si>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</si>
  <si>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</si>
  <si>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</si>
  <si>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</si>
  <si>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</si>
  <si>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</si>
  <si>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</si>
  <si>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</si>
  <si>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</si>
  <si>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</si>
  <si>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</si>
  <si>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</si>
  <si>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</si>
  <si>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</si>
  <si>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</si>
  <si>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</si>
  <si>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</si>
  <si>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</si>
  <si>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</si>
  <si>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</si>
  <si>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</si>
  <si>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</si>
  <si>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</si>
  <si>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</si>
  <si>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</si>
  <si>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</si>
  <si>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</si>
  <si>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</si>
  <si>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</si>
  <si>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</si>
  <si>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</si>
  <si>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</si>
  <si>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</si>
  <si>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</si>
  <si>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</si>
  <si>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</si>
  <si>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</si>
  <si>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</si>
  <si>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</si>
  <si>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</si>
  <si>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</si>
  <si>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</si>
  <si>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</si>
  <si>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</si>
  <si>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</si>
  <si>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</si>
  <si>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</si>
  <si>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</si>
  <si>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</si>
  <si>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</si>
  <si>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</si>
  <si>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</si>
  <si>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</si>
  <si>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</si>
  <si>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</si>
  <si>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</si>
  <si>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</si>
  <si>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</si>
  <si>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</si>
  <si>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</si>
  <si>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</si>
  <si>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</si>
  <si>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</si>
  <si>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</si>
  <si>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</si>
  <si>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</si>
  <si>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</si>
  <si>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</si>
  <si>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</si>
  <si>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</si>
  <si>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</si>
  <si>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</si>
  <si>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</si>
  <si>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</si>
  <si>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</si>
  <si>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</si>
  <si>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</si>
  <si>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</si>
  <si>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</si>
  <si>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</si>
  <si>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</si>
  <si>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</si>
  <si>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</si>
  <si>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</si>
  <si>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</si>
  <si>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</si>
  <si>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</si>
  <si>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</si>
  <si>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</si>
  <si>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</si>
  <si>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</si>
  <si>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</si>
  <si>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</si>
  <si>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</si>
  <si>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</si>
  <si>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</si>
  <si>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</si>
  <si>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</si>
  <si>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</si>
  <si>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</si>
  <si>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</si>
  <si>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</si>
  <si>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</si>
  <si>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</si>
  <si>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</si>
  <si>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</si>
  <si>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</si>
  <si>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</si>
  <si>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</si>
  <si>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</si>
  <si>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</si>
  <si>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</si>
  <si>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</si>
  <si>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</si>
  <si>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</si>
  <si>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</si>
  <si>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</si>
  <si>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</si>
  <si>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</si>
  <si>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</si>
  <si>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</si>
  <si>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</si>
  <si>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</si>
  <si>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</si>
  <si>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</si>
  <si>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</si>
  <si>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</si>
  <si>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</si>
  <si>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</si>
  <si>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</si>
  <si>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</si>
  <si>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</si>
  <si>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</si>
  <si>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</si>
  <si>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</si>
  <si>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</si>
  <si>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</si>
  <si>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</si>
  <si>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</si>
  <si>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</si>
  <si>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</si>
  <si>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</si>
  <si>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</si>
  <si>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</si>
  <si>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</si>
  <si>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</si>
  <si>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</si>
  <si>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</si>
  <si>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</si>
  <si>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</si>
  <si>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</si>
  <si>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</si>
  <si>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</si>
  <si>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</si>
  <si>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</si>
  <si>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</si>
  <si>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</si>
  <si>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</si>
  <si>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</si>
  <si>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</si>
  <si>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</si>
  <si>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</si>
  <si>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</si>
  <si>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</si>
  <si>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</si>
  <si>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</si>
  <si>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</si>
  <si>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</si>
  <si>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</si>
  <si>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</si>
  <si>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</si>
  <si>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</si>
  <si>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</si>
  <si>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</si>
  <si>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</si>
  <si>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</si>
  <si>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</si>
  <si>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</si>
  <si>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</si>
  <si>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</si>
  <si>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</si>
  <si>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</si>
  <si>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</si>
  <si>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</si>
  <si>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</si>
  <si>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</si>
  <si>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</si>
  <si>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</si>
  <si>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</si>
  <si>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</si>
  <si>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</si>
  <si>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</si>
  <si>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</si>
  <si>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</si>
  <si>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</si>
  <si>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</si>
  <si>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</si>
  <si>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</si>
  <si>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</si>
  <si>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</si>
  <si>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</si>
  <si>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</si>
  <si>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</si>
  <si>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</si>
  <si>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</si>
  <si>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</si>
  <si>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</si>
  <si>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</si>
  <si>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</si>
  <si>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</si>
  <si>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</si>
  <si>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</si>
  <si>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</si>
  <si>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</si>
  <si>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</si>
  <si>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</si>
  <si>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</si>
  <si>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</si>
  <si>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</si>
  <si>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</si>
  <si>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</si>
  <si>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</si>
  <si>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</si>
  <si>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</si>
  <si>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</si>
  <si>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</si>
  <si>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</si>
  <si>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</si>
  <si>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</si>
  <si>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</si>
  <si>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</si>
  <si>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</si>
  <si>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</si>
  <si>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</si>
  <si>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</si>
  <si>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</si>
  <si>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</si>
  <si>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</si>
  <si>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</si>
  <si>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</si>
  <si>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</si>
  <si>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</si>
  <si>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</si>
  <si>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</si>
  <si>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</si>
  <si>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</si>
  <si>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</si>
  <si>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</si>
  <si>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</si>
  <si>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</si>
  <si>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</si>
  <si>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</si>
  <si>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</si>
  <si>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</si>
  <si>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</si>
  <si>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</si>
  <si>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</si>
  <si>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</si>
  <si>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</si>
  <si>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</si>
  <si>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</si>
  <si>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</si>
  <si>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</si>
  <si>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</si>
  <si>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</si>
  <si>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</si>
  <si>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</si>
  <si>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</si>
  <si>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</si>
  <si>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</si>
  <si>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</si>
  <si>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</si>
  <si>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</si>
  <si>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</si>
  <si>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</si>
  <si>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</si>
  <si>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</si>
  <si>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</si>
  <si>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</si>
  <si>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</si>
  <si>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</si>
  <si>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</si>
  <si>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</si>
  <si>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</si>
  <si>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</si>
  <si>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</si>
  <si>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</si>
  <si>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</si>
  <si>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</si>
  <si>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</si>
  <si>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</si>
  <si>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</si>
  <si>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</si>
  <si>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</si>
  <si>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</si>
  <si>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</si>
  <si>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</si>
  <si>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</si>
  <si>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</si>
  <si>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</si>
  <si>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</si>
  <si>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</si>
  <si>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</si>
  <si>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</si>
  <si>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</si>
  <si>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</si>
  <si>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</si>
  <si>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</si>
  <si>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</si>
  <si>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</si>
  <si>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</si>
  <si>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</si>
  <si>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</si>
  <si>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</si>
  <si>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</si>
  <si>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</si>
  <si>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</si>
  <si>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</si>
  <si>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</si>
  <si>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</si>
  <si>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</si>
  <si>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</si>
  <si>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</si>
  <si>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</si>
  <si>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</si>
  <si>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</si>
  <si>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</si>
  <si>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</si>
  <si>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</si>
  <si>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</si>
  <si>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</si>
  <si>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</si>
  <si>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</si>
  <si>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</si>
  <si>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</si>
  <si>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</si>
  <si>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</si>
  <si>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</si>
  <si>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</si>
  <si>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</si>
  <si>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</si>
  <si>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</si>
  <si>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</si>
  <si>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</si>
  <si>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</si>
  <si>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</si>
  <si>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</si>
  <si>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</si>
  <si>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</si>
  <si>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</si>
  <si>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</si>
  <si>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</si>
  <si>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</si>
  <si>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</si>
  <si>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</si>
  <si>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</si>
  <si>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</si>
  <si>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</si>
  <si>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</si>
  <si>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</si>
  <si>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</si>
  <si>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</si>
  <si>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</si>
  <si>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</si>
  <si>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</si>
  <si>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</si>
  <si>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</si>
  <si>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</si>
  <si>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</si>
  <si>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</si>
  <si>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</si>
  <si>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</si>
  <si>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</si>
  <si>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</si>
  <si>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</si>
  <si>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</si>
  <si>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</si>
  <si>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</si>
  <si>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</si>
  <si>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</si>
  <si>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</si>
  <si>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</si>
  <si>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</si>
  <si>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</si>
  <si>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</si>
  <si>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</si>
  <si>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</si>
  <si>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</si>
  <si>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</si>
  <si>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</si>
  <si>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</si>
  <si>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</si>
  <si>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</si>
  <si>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</si>
  <si>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</si>
  <si>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</si>
  <si>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</si>
  <si>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</si>
  <si>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</si>
  <si>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</si>
  <si>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</si>
  <si>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</si>
  <si>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</si>
  <si>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</si>
  <si>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</si>
  <si>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</si>
  <si>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</si>
  <si>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</si>
  <si>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</si>
  <si>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</si>
  <si>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</si>
  <si>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</si>
  <si>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</si>
  <si>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</si>
  <si>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</si>
  <si>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</si>
  <si>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</si>
  <si>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</si>
  <si>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</si>
  <si>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</si>
  <si>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</si>
  <si>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</si>
  <si>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</si>
  <si>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</si>
  <si>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</si>
  <si>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</si>
  <si>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</si>
  <si>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</si>
  <si>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</si>
  <si>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</si>
  <si>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</si>
  <si>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</si>
  <si>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</si>
  <si>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</si>
  <si>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</si>
  <si>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</si>
  <si>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</si>
  <si>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</si>
  <si>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</si>
  <si>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</si>
  <si>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</si>
  <si>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</si>
  <si>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</si>
  <si>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</si>
  <si>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</si>
  <si>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</si>
  <si>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</si>
  <si>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</si>
  <si>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</si>
  <si>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</si>
  <si>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</si>
  <si>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</si>
  <si>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</si>
  <si>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</si>
  <si>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</si>
  <si>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</si>
  <si>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</si>
  <si>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</si>
  <si>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</si>
  <si>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</si>
  <si>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</si>
  <si>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</si>
  <si>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</si>
  <si>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</si>
  <si>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</si>
  <si>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</si>
  <si>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</si>
  <si>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</si>
  <si>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</si>
  <si>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</si>
  <si>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</si>
  <si>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</si>
  <si>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</si>
  <si>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</si>
  <si>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</si>
  <si>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</si>
  <si>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</si>
  <si>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</si>
  <si>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</si>
  <si>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</si>
  <si>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</si>
  <si>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</si>
  <si>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</si>
  <si>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</si>
  <si>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</si>
  <si>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</si>
  <si>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</si>
  <si>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</si>
  <si>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</si>
  <si>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</si>
  <si>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</si>
  <si>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</si>
  <si>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</si>
  <si>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</si>
  <si>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</si>
  <si>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</si>
  <si>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</si>
  <si>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</si>
  <si>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</si>
  <si>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</si>
  <si>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</si>
  <si>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</si>
  <si>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</si>
  <si>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</si>
  <si>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</si>
  <si>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</si>
  <si>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</si>
  <si>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</si>
  <si>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</si>
  <si>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</si>
  <si>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</si>
  <si>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</si>
  <si>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</si>
  <si>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</si>
  <si>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</si>
  <si>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</si>
  <si>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</si>
  <si>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</si>
  <si>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</si>
  <si>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</si>
  <si>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</si>
  <si>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</si>
  <si>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</si>
  <si>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</si>
  <si>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</si>
  <si>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</si>
  <si>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</si>
  <si>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</si>
  <si>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</si>
  <si>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</si>
  <si>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</si>
  <si>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</si>
  <si>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</si>
  <si>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</si>
  <si>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</si>
  <si>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</si>
  <si>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</si>
  <si>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</si>
  <si>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</si>
  <si>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</si>
  <si>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</si>
  <si>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</si>
  <si>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</si>
  <si>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</si>
  <si>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</si>
  <si>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</si>
  <si>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</si>
  <si>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</si>
  <si>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</si>
  <si>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</si>
  <si>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</si>
  <si>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</si>
  <si>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</si>
  <si>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</si>
  <si>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</si>
  <si>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</si>
  <si>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</si>
  <si>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</si>
  <si>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</si>
  <si>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</si>
  <si>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</si>
  <si>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</si>
  <si>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</si>
  <si>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</si>
  <si>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</si>
  <si>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</si>
  <si>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</si>
  <si>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</si>
  <si>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</si>
  <si>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</si>
  <si>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</si>
  <si>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</si>
  <si>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</si>
  <si>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</si>
  <si>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</si>
  <si>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</si>
  <si>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</si>
  <si>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</si>
  <si>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</si>
  <si>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</si>
  <si>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</si>
  <si>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</si>
  <si>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</si>
  <si>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</si>
  <si>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</si>
  <si>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</si>
  <si>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</si>
  <si>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</si>
  <si>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</si>
  <si>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</si>
  <si>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</si>
  <si>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</si>
  <si>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</si>
  <si>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</si>
  <si>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</si>
  <si>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</si>
  <si>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</si>
  <si>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</si>
  <si>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</si>
  <si>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</si>
  <si>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</si>
  <si>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</si>
  <si>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</si>
  <si>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</si>
  <si>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</si>
  <si>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</si>
  <si>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</si>
  <si>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</si>
  <si>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</si>
  <si>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</si>
  <si>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</si>
  <si>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</si>
  <si>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</si>
  <si>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</si>
  <si>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</si>
  <si>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</si>
  <si>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</si>
  <si>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</si>
  <si>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</si>
  <si>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</si>
  <si>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</si>
  <si>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</si>
  <si>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</si>
  <si>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</si>
  <si>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</si>
  <si>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</si>
  <si>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</si>
  <si>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</si>
  <si>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</si>
  <si>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</si>
  <si>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</si>
  <si>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</si>
  <si>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</si>
  <si>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</si>
  <si>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</si>
  <si>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</si>
  <si>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</si>
  <si>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</si>
  <si>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</si>
  <si>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</si>
  <si>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</si>
  <si>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</si>
  <si>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</si>
  <si>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</si>
  <si>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</si>
  <si>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</si>
  <si>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</si>
  <si>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</si>
  <si>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</si>
  <si>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</si>
  <si>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</si>
  <si>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</si>
  <si>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</si>
  <si>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</si>
  <si>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</si>
  <si>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</si>
  <si>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</si>
  <si>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</si>
  <si>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</si>
  <si>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</si>
  <si>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</si>
  <si>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</si>
  <si>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</si>
  <si>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</si>
  <si>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</si>
  <si>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</si>
  <si>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</si>
  <si>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</si>
  <si>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</si>
  <si>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</si>
  <si>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</si>
  <si>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</si>
  <si>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</si>
  <si>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</si>
  <si>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</si>
  <si>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</si>
  <si>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</si>
  <si>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</si>
  <si>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</si>
  <si>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</si>
  <si>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</si>
  <si>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</si>
  <si>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</si>
  <si>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</si>
  <si>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</si>
  <si>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</si>
  <si>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</si>
  <si>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</si>
  <si>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</si>
  <si>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</si>
  <si>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</si>
  <si>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</si>
  <si>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</si>
  <si>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</si>
  <si>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</si>
  <si>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</si>
  <si>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</si>
  <si>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</si>
  <si>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</si>
  <si>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</si>
  <si>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</si>
  <si>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</si>
  <si>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</si>
  <si>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</si>
  <si>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</si>
  <si>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</si>
  <si>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</si>
  <si>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</si>
  <si>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</si>
  <si>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</si>
  <si>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</si>
  <si>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</si>
  <si>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</si>
  <si>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</si>
  <si>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</si>
  <si>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</si>
  <si>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</si>
  <si>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</si>
  <si>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</si>
  <si>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</si>
  <si>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</si>
  <si>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</si>
  <si>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</si>
  <si>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</si>
  <si>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</si>
  <si>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</si>
  <si>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</si>
  <si>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</si>
  <si>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</si>
  <si>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</si>
  <si>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</si>
  <si>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</si>
  <si>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</si>
  <si>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</si>
  <si>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</si>
  <si>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</si>
  <si>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</si>
  <si>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</si>
  <si>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</si>
  <si>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</si>
  <si>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</si>
  <si>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</si>
  <si>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</si>
  <si>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</si>
  <si>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</si>
  <si>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</si>
  <si>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</si>
  <si>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</si>
  <si>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</si>
  <si>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</si>
  <si>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</si>
  <si>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</si>
  <si>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</si>
  <si>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</si>
  <si>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</si>
  <si>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</si>
  <si>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</si>
  <si>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</si>
  <si>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</si>
  <si>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</si>
  <si>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</si>
  <si>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</si>
  <si>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</si>
  <si>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</si>
  <si>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</si>
  <si>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</si>
  <si>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</si>
  <si>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</si>
  <si>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</si>
  <si>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</si>
  <si>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</si>
  <si>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</si>
  <si>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</si>
  <si>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</si>
  <si>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</si>
  <si>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</si>
  <si>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</si>
  <si>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</si>
  <si>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</si>
  <si>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</si>
  <si>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</si>
  <si>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</si>
  <si>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</si>
  <si>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</si>
  <si>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</si>
  <si>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</si>
  <si>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</si>
  <si>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</si>
  <si>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</si>
  <si>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</si>
  <si>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</si>
  <si>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</si>
  <si>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</si>
  <si>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</si>
  <si>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</si>
  <si>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</si>
  <si>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</si>
  <si>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</si>
  <si>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</si>
  <si>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</si>
  <si>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</si>
  <si>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</si>
  <si>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</si>
  <si>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</si>
  <si>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</si>
  <si>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</si>
  <si>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</si>
  <si>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</si>
  <si>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</si>
  <si>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</si>
  <si>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</si>
  <si>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</si>
  <si>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</si>
  <si>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</si>
  <si>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</si>
  <si>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</si>
  <si>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</si>
  <si>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</si>
  <si>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</si>
  <si>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</si>
  <si>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</si>
  <si>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</si>
  <si>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</si>
  <si>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</si>
  <si>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</si>
  <si>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</si>
  <si>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</si>
  <si>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</si>
  <si>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</si>
  <si>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</si>
  <si>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</si>
  <si>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</si>
  <si>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</si>
  <si>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</si>
  <si>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</si>
  <si>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</si>
  <si>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</si>
  <si>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</si>
  <si>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</si>
  <si>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</si>
  <si>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</si>
  <si>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</si>
  <si>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</si>
  <si>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</si>
  <si>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</si>
  <si>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</si>
  <si>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</si>
  <si>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</si>
  <si>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</si>
  <si>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</si>
  <si>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</si>
  <si>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</si>
  <si>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</si>
  <si>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</si>
  <si>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</si>
  <si>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</si>
  <si>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</si>
  <si>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</si>
  <si>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</si>
  <si>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</si>
  <si>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</si>
  <si>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</si>
  <si>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</si>
  <si>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</si>
  <si>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</si>
  <si>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</si>
  <si>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</si>
  <si>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</si>
  <si>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</si>
  <si>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</si>
  <si>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</si>
  <si>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</si>
  <si>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</si>
  <si>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</si>
  <si>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</si>
  <si>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</si>
  <si>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</si>
  <si>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</si>
  <si>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</si>
  <si>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</si>
  <si>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</si>
  <si>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</si>
  <si>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</si>
  <si>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</si>
  <si>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</si>
  <si>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</si>
  <si>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</si>
  <si>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</si>
  <si>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</si>
  <si>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</si>
  <si>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</si>
  <si>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</si>
  <si>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</si>
  <si>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</si>
  <si>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</si>
  <si>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</si>
  <si>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</si>
  <si>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</si>
  <si>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</si>
  <si>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</si>
  <si>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</si>
  <si>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</si>
  <si>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</si>
  <si>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</si>
  <si>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</si>
  <si>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</si>
  <si>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</si>
  <si>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</si>
  <si>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</si>
  <si>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</si>
  <si>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</si>
  <si>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</si>
  <si>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</si>
  <si>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</si>
  <si>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</si>
  <si>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</si>
  <si>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</si>
  <si>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</si>
  <si>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</si>
  <si>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</si>
  <si>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</si>
  <si>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</si>
  <si>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</si>
  <si>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</si>
  <si>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</si>
  <si>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</si>
  <si>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</si>
  <si>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</si>
  <si>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</si>
  <si>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</si>
  <si>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</si>
  <si>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</si>
  <si>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</si>
  <si>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</si>
  <si>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</si>
  <si>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</si>
  <si>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</si>
  <si>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</si>
  <si>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</si>
  <si>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</si>
  <si>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</si>
  <si>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</si>
  <si>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</si>
  <si>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</si>
  <si>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</si>
  <si>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</si>
  <si>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</si>
  <si>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</si>
  <si>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</si>
  <si>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</si>
  <si>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</si>
  <si>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</si>
  <si>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</si>
  <si>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</si>
  <si>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</si>
  <si>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</si>
  <si>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</si>
  <si>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</si>
  <si>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</si>
  <si>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</si>
  <si>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</si>
  <si>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</si>
  <si>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</si>
  <si>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</si>
  <si>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</si>
  <si>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</si>
  <si>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</si>
  <si>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</si>
  <si>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</si>
  <si>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</si>
  <si>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</si>
  <si>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</si>
  <si>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</si>
  <si>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</si>
  <si>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</si>
  <si>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</si>
  <si>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</si>
  <si>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</si>
  <si>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</si>
  <si>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</si>
  <si>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</si>
  <si>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</si>
  <si>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</si>
  <si>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</si>
  <si>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</si>
  <si>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</si>
  <si>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</si>
  <si>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</si>
  <si>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</si>
  <si>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</si>
  <si>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</si>
  <si>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</si>
  <si>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</si>
  <si>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</si>
  <si>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</si>
  <si>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</si>
  <si>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</si>
  <si>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</si>
  <si>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</si>
  <si>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</si>
  <si>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</si>
  <si>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</si>
  <si>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</si>
  <si>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</si>
  <si>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</si>
  <si>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</si>
  <si>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</si>
  <si>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</si>
  <si>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</si>
  <si>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</si>
  <si>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</si>
  <si>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</si>
  <si>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</si>
  <si>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</si>
  <si>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</si>
  <si>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</si>
  <si>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</si>
  <si>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</si>
  <si>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</si>
  <si>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</si>
  <si>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</si>
  <si>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</si>
  <si>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</si>
  <si>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</si>
  <si>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</si>
  <si>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</si>
  <si>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</si>
  <si>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</si>
  <si>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</si>
  <si>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</si>
  <si>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</si>
  <si>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</si>
  <si>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</si>
  <si>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</si>
  <si>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</si>
  <si>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</si>
  <si>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</si>
  <si>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</si>
  <si>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</si>
  <si>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</si>
  <si>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</si>
  <si>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</si>
  <si>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</si>
  <si>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</si>
  <si>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</si>
  <si>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</si>
  <si>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</si>
  <si>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</si>
  <si>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</si>
  <si>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</si>
  <si>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</si>
  <si>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</si>
  <si>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</si>
  <si>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</si>
  <si>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</si>
  <si>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</si>
  <si>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</si>
  <si>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</si>
  <si>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</si>
  <si>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</si>
  <si>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</si>
  <si>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</si>
  <si>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</si>
  <si>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</si>
  <si>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</si>
  <si>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</si>
  <si>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</si>
  <si>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</si>
  <si>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</si>
  <si>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</si>
  <si>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</si>
  <si>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</si>
  <si>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</si>
  <si>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</si>
  <si>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</si>
  <si>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</si>
  <si>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</si>
  <si>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</si>
  <si>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</si>
  <si>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</si>
  <si>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</si>
  <si>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</si>
  <si>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</si>
  <si>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</si>
  <si>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</si>
  <si>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</si>
  <si>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</si>
  <si>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</si>
  <si>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</si>
  <si>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</si>
  <si>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</si>
  <si>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</si>
  <si>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</si>
  <si>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</si>
  <si>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</si>
  <si>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</si>
  <si>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</si>
  <si>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</si>
  <si>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</si>
  <si>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</si>
  <si>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</si>
  <si>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</si>
  <si>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</si>
  <si>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</si>
  <si>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</si>
  <si>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</si>
  <si>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</si>
  <si>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</si>
  <si>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</si>
  <si>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</si>
  <si>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</si>
  <si>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</si>
  <si>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</si>
  <si>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</si>
  <si>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</si>
  <si>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</si>
  <si>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</si>
  <si>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</si>
  <si>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</si>
  <si>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</si>
  <si>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</si>
  <si>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</si>
  <si>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</si>
  <si>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</si>
  <si>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</si>
  <si>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</si>
  <si>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</si>
  <si>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</si>
  <si>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</si>
  <si>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</si>
  <si>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</si>
  <si>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</si>
  <si>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</si>
  <si>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</si>
  <si>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</si>
  <si>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</si>
  <si>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</si>
  <si>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</si>
  <si>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</si>
  <si>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</si>
  <si>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</si>
  <si>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</si>
  <si>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</si>
  <si>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</si>
  <si>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</si>
  <si>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</si>
  <si>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</si>
  <si>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</si>
  <si>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</si>
  <si>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</si>
  <si>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</si>
  <si>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</si>
  <si>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</si>
  <si>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</si>
  <si>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</si>
  <si>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</si>
  <si>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</si>
  <si>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</si>
  <si>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</si>
  <si>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</si>
  <si>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</si>
  <si>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</si>
  <si>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</si>
  <si>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</si>
  <si>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</si>
  <si>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</si>
  <si>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</si>
  <si>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</si>
  <si>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</si>
  <si>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</si>
  <si>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</si>
  <si>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</si>
  <si>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</si>
  <si>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</si>
  <si>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</si>
  <si>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</si>
  <si>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</si>
  <si>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</si>
  <si>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</si>
  <si>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</si>
  <si>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</si>
  <si>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</si>
  <si>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</si>
  <si>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</si>
  <si>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</si>
  <si>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</si>
  <si>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</si>
  <si>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</si>
  <si>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</si>
  <si>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</si>
  <si>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</si>
  <si>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</si>
  <si>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</si>
  <si>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</si>
  <si>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</si>
  <si>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</si>
  <si>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</si>
  <si>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</si>
  <si>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</si>
  <si>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</si>
  <si>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</si>
  <si>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</si>
  <si>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</si>
  <si>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</si>
  <si>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</si>
  <si>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</si>
  <si>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</si>
  <si>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</si>
  <si>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</si>
  <si>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</si>
  <si>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</si>
  <si>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</si>
  <si>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</si>
  <si>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</si>
  <si>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</si>
  <si>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</si>
  <si>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</si>
  <si>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</si>
  <si>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</si>
  <si>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</si>
  <si>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</si>
  <si>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</si>
  <si>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</si>
  <si>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</si>
  <si>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</si>
  <si>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</si>
  <si>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</si>
  <si>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</si>
  <si>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</si>
  <si>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</si>
  <si>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</si>
  <si>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</si>
  <si>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</si>
  <si>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</si>
  <si>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</si>
  <si>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</si>
  <si>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</si>
  <si>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</si>
  <si>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</si>
  <si>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</si>
  <si>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</si>
  <si>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</si>
  <si>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</si>
  <si>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</si>
  <si>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</si>
  <si>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</si>
  <si>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</si>
  <si>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</si>
  <si>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</si>
  <si>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</si>
  <si>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</si>
  <si>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</si>
  <si>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</si>
  <si>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</si>
  <si>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</si>
  <si>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</si>
  <si>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</si>
  <si>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</si>
  <si>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</si>
  <si>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</si>
  <si>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</si>
  <si>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</si>
  <si>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</si>
  <si>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</si>
  <si>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</si>
  <si>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</si>
  <si>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</si>
  <si>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</si>
  <si>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</si>
  <si>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</si>
  <si>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</si>
  <si>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</si>
  <si>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</si>
  <si>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</si>
  <si>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</si>
  <si>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</si>
  <si>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</si>
  <si>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</si>
  <si>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</si>
  <si>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</si>
  <si>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</si>
  <si>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</si>
  <si>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</si>
  <si>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</si>
  <si>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</si>
  <si>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</si>
  <si>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</si>
  <si>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</si>
  <si>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</si>
  <si>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</si>
  <si>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</si>
  <si>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</si>
  <si>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</si>
  <si>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</si>
  <si>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</si>
  <si>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</si>
  <si>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</si>
  <si>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</si>
  <si>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</si>
  <si>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</si>
  <si>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</si>
  <si>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</si>
  <si>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</si>
  <si>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</si>
  <si>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</si>
  <si>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</si>
  <si>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</si>
  <si>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</si>
  <si>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</si>
  <si>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</si>
  <si>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</si>
  <si>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</si>
  <si>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</si>
  <si>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</si>
  <si>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</si>
  <si>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</si>
  <si>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</si>
  <si>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</si>
  <si>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</si>
  <si>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</si>
  <si>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</si>
  <si>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</si>
  <si>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</si>
  <si>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</si>
  <si>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</si>
  <si>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</si>
  <si>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</si>
  <si>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</si>
  <si>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</si>
  <si>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</si>
  <si>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</si>
  <si>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</si>
  <si>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</si>
  <si>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</si>
  <si>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</si>
  <si>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</si>
  <si>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</si>
  <si>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</si>
  <si>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</si>
  <si>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</si>
  <si>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</si>
  <si>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</si>
  <si>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</si>
  <si>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</si>
  <si>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</si>
  <si>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</si>
  <si>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</si>
  <si>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</si>
  <si>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</si>
  <si>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</si>
  <si>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</si>
  <si>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</si>
  <si>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</si>
  <si>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</si>
  <si>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</si>
  <si>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</si>
  <si>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</si>
  <si>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</si>
  <si>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</si>
  <si>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</si>
  <si>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</si>
  <si>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</si>
  <si>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</si>
  <si>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</si>
  <si>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</si>
  <si>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</si>
  <si>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</si>
  <si>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</si>
  <si>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</si>
  <si>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</si>
  <si>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</si>
  <si>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</si>
  <si>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</si>
  <si>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</si>
  <si>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</si>
  <si>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</si>
  <si>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</si>
  <si>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</si>
  <si>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</si>
  <si>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</si>
  <si>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</si>
  <si>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</si>
  <si>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</si>
  <si>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</si>
  <si>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</si>
  <si>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</si>
  <si>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</si>
  <si>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</si>
  <si>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</si>
  <si>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</si>
  <si>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</si>
  <si>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</si>
  <si>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</si>
  <si>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</si>
  <si>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</si>
  <si>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</si>
  <si>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</si>
  <si>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</si>
  <si>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</si>
  <si>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</si>
  <si>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</si>
  <si>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</si>
  <si>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</si>
  <si>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</si>
  <si>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</si>
  <si>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</si>
  <si>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</si>
  <si>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</si>
  <si>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</si>
  <si>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</si>
  <si>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</si>
  <si>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</si>
  <si>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</si>
  <si>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</si>
  <si>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</si>
  <si>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</si>
  <si>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</si>
  <si>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</si>
  <si>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</si>
  <si>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</si>
  <si>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</si>
  <si>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</si>
  <si>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</si>
  <si>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</si>
  <si>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</si>
  <si>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</si>
  <si>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</si>
  <si>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</si>
  <si>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</si>
  <si>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</si>
  <si>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</si>
  <si>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</si>
  <si>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</si>
  <si>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</si>
  <si>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</si>
  <si>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</si>
  <si>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</si>
  <si>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</si>
  <si>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</si>
  <si>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</si>
  <si>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</si>
  <si>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</si>
  <si>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</si>
  <si>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</si>
  <si>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</si>
  <si>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</si>
  <si>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</si>
  <si>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</si>
  <si>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</si>
  <si>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</si>
  <si>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</si>
  <si>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</si>
  <si>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</si>
  <si>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</si>
  <si>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</si>
  <si>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</si>
  <si>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</si>
  <si>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</si>
  <si>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</si>
  <si>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</si>
  <si>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</si>
  <si>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</si>
  <si>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</si>
  <si>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</si>
  <si>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</si>
  <si>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</si>
  <si>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</si>
  <si>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</si>
  <si>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</si>
  <si>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</si>
  <si>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</si>
  <si>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</si>
  <si>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</si>
  <si>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</si>
  <si>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</si>
  <si>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</si>
  <si>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</si>
  <si>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</si>
  <si>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</si>
  <si>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</si>
  <si>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</si>
  <si>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</si>
  <si>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</si>
  <si>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</si>
  <si>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</si>
  <si>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</si>
  <si>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</si>
  <si>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</si>
  <si>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</si>
  <si>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</si>
  <si>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</si>
  <si>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</si>
  <si>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</si>
  <si>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</si>
  <si>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</si>
  <si>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</si>
  <si>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</si>
  <si>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</si>
  <si>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</si>
  <si>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</si>
  <si>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</si>
  <si>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</si>
  <si>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</si>
  <si>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</si>
  <si>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</si>
  <si>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</si>
  <si>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</si>
  <si>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</si>
  <si>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</si>
  <si>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</si>
  <si>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</si>
  <si>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</si>
  <si>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</si>
  <si>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</si>
  <si>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</si>
  <si>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</si>
  <si>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</si>
  <si>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</si>
  <si>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</si>
  <si>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</si>
  <si>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</si>
  <si>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</si>
  <si>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</si>
  <si>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</si>
  <si>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</si>
  <si>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</si>
  <si>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</si>
  <si>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</si>
  <si>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</si>
  <si>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</si>
  <si>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</si>
  <si>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</si>
  <si>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</si>
  <si>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</si>
  <si>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</si>
  <si>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</si>
  <si>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</si>
  <si>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</si>
  <si>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</si>
  <si>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</si>
  <si>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</si>
  <si>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</si>
  <si>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</si>
  <si>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</si>
  <si>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</si>
  <si>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</si>
  <si>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</si>
  <si>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</si>
  <si>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</si>
  <si>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</si>
  <si>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</si>
  <si>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</si>
  <si>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</si>
  <si>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</si>
  <si>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</si>
  <si>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</si>
  <si>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</si>
  <si>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</si>
  <si>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</si>
  <si>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</si>
  <si>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</si>
  <si>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</si>
  <si>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</si>
  <si>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</si>
  <si>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</si>
  <si>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</si>
  <si>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</si>
  <si>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</si>
  <si>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</si>
  <si>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</si>
  <si>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</si>
  <si>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</si>
  <si>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</si>
  <si>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</si>
  <si>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</si>
  <si>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</si>
  <si>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</si>
  <si>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</si>
  <si>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</si>
  <si>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</si>
  <si>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</si>
  <si>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</si>
  <si>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</si>
  <si>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</si>
  <si>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</si>
  <si>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</si>
  <si>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</si>
  <si>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</si>
  <si>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</si>
  <si>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</si>
  <si>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</si>
  <si>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</si>
  <si>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</si>
  <si>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</si>
  <si>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</si>
  <si>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</si>
  <si>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</si>
  <si>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</si>
  <si>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</si>
  <si>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</si>
  <si>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</si>
  <si>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</si>
  <si>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</si>
  <si>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</si>
  <si>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</si>
  <si>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</si>
  <si>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</si>
  <si>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</si>
  <si>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</si>
  <si>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</si>
  <si>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</si>
  <si>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</si>
  <si>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</si>
  <si>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</si>
  <si>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</si>
  <si>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</si>
  <si>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</si>
  <si>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</si>
  <si>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</si>
  <si>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</si>
  <si>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</si>
  <si>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</si>
  <si>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</si>
  <si>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</si>
  <si>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</si>
  <si>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</si>
  <si>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</si>
  <si>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</si>
  <si>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</si>
  <si>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</si>
  <si>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</si>
  <si>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</si>
  <si>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</si>
  <si>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</si>
  <si>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</si>
  <si>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</si>
  <si>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</si>
  <si>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</si>
  <si>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</si>
  <si>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</si>
  <si>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</si>
  <si>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</si>
  <si>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</si>
  <si>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</si>
  <si>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</si>
  <si>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</si>
  <si>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</si>
  <si>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</si>
  <si>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</si>
  <si>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</si>
  <si>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</si>
  <si>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</si>
  <si>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</si>
  <si>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</si>
  <si>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</si>
  <si>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</si>
  <si>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</si>
  <si>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</si>
  <si>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</si>
  <si>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</si>
  <si>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</si>
  <si>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</si>
  <si>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</si>
  <si>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</si>
  <si>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</si>
  <si>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</si>
  <si>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</si>
  <si>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</si>
  <si>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</si>
  <si>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</si>
  <si>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</si>
  <si>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</si>
  <si>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</si>
  <si>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</si>
  <si>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</si>
  <si>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</si>
  <si>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</si>
  <si>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</si>
  <si>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</si>
  <si>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</si>
  <si>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</si>
  <si>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</si>
  <si>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</si>
  <si>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</si>
  <si>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</si>
  <si>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</si>
  <si>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</si>
  <si>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</si>
  <si>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</si>
  <si>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</si>
  <si>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</si>
  <si>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</si>
  <si>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</si>
  <si>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</si>
  <si>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</si>
  <si>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</si>
  <si>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</si>
  <si>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</si>
  <si>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</si>
  <si>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</si>
  <si>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</si>
  <si>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</si>
  <si>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</si>
  <si>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</si>
  <si>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</si>
  <si>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</si>
  <si>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</si>
  <si>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</si>
  <si>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</si>
  <si>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</si>
  <si>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</si>
  <si>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</si>
  <si>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</si>
  <si>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</si>
  <si>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</si>
  <si>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</si>
  <si>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</si>
  <si>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</si>
  <si>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</si>
  <si>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</si>
  <si>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</si>
  <si>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</si>
  <si>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</si>
  <si>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</si>
  <si>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</si>
  <si>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</si>
  <si>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</si>
  <si>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</si>
  <si>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</si>
  <si>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</si>
  <si>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</si>
  <si>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</si>
  <si>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</si>
  <si>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</si>
  <si>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</si>
  <si>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</si>
  <si>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</si>
  <si>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</si>
  <si>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</si>
  <si>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</si>
  <si>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</si>
  <si>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</si>
  <si>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</si>
  <si>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</si>
  <si>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</si>
  <si>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</si>
  <si>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</si>
  <si>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</si>
  <si>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</si>
  <si>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</si>
  <si>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</si>
  <si>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</si>
  <si>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</si>
  <si>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</si>
  <si>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</si>
  <si>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</si>
  <si>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</si>
  <si>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</si>
  <si>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</si>
  <si>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</si>
  <si>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</si>
  <si>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</si>
  <si>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</si>
  <si>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</si>
  <si>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</si>
  <si>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</si>
  <si>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</si>
  <si>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</si>
  <si>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</si>
  <si>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</si>
  <si>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</si>
  <si>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</si>
  <si>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</si>
  <si>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</si>
  <si>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</si>
  <si>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</si>
  <si>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</si>
  <si>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</si>
  <si>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</si>
  <si>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</si>
  <si>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</si>
  <si>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</si>
  <si>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</si>
  <si>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</si>
  <si>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</si>
  <si>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</si>
  <si>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</si>
  <si>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</si>
  <si>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</si>
  <si>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</si>
  <si>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</si>
  <si>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</si>
  <si>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</si>
  <si>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</si>
  <si>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</si>
  <si>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</si>
  <si>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</si>
  <si>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</si>
  <si>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</si>
  <si>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</si>
  <si>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</si>
  <si>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</si>
  <si>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</si>
  <si>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</si>
  <si>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</si>
  <si>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</si>
  <si>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</si>
  <si>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</si>
  <si>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</si>
  <si>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</si>
  <si>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</si>
  <si>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</si>
  <si>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</si>
  <si>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</si>
  <si>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</si>
  <si>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</si>
  <si>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</si>
  <si>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</si>
  <si>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</si>
  <si>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</si>
  <si>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</si>
  <si>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</si>
  <si>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</si>
  <si>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</si>
  <si>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</si>
  <si>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</si>
  <si>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</si>
  <si>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</si>
  <si>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</si>
  <si>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</si>
  <si>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</si>
  <si>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</si>
  <si>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</si>
  <si>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</si>
  <si>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</si>
  <si>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</si>
  <si>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</si>
  <si>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</si>
  <si>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</si>
  <si>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</si>
  <si>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</si>
  <si>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</si>
  <si>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</si>
  <si>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</si>
  <si>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</si>
  <si>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</si>
  <si>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</si>
  <si>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</si>
  <si>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</si>
  <si>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</si>
  <si>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</si>
  <si>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</si>
  <si>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</si>
  <si>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</si>
  <si>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</si>
  <si>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</si>
  <si>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</si>
  <si>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</si>
  <si>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</si>
  <si>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</si>
  <si>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</si>
  <si>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</si>
  <si>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</si>
  <si>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</si>
  <si>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</si>
  <si>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</si>
  <si>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</si>
  <si>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</si>
  <si>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</si>
  <si>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</si>
  <si>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</si>
  <si>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</si>
  <si>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</si>
  <si>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</si>
  <si>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</si>
  <si>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</si>
  <si>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</si>
  <si>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</si>
  <si>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</si>
  <si>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</si>
  <si>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</si>
  <si>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</si>
  <si>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</si>
  <si>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</si>
  <si>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</si>
  <si>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</si>
  <si>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</si>
  <si>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</si>
  <si>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</si>
  <si>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</si>
  <si>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</si>
  <si>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</si>
  <si>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</si>
  <si>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</si>
  <si>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</si>
  <si>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</si>
  <si>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</si>
  <si>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</si>
  <si>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</si>
  <si>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</si>
  <si>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</si>
  <si>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</si>
  <si>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</si>
  <si>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</si>
  <si>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</si>
  <si>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</si>
  <si>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</si>
  <si>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</si>
  <si>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</si>
  <si>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</si>
  <si>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</si>
  <si>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</si>
  <si>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</si>
  <si>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</si>
  <si>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</si>
  <si>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</si>
  <si>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</si>
  <si>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</si>
  <si>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</si>
  <si>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</si>
  <si>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</si>
  <si>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</si>
  <si>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</si>
  <si>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</si>
  <si>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</si>
  <si>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</si>
  <si>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</si>
  <si>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</si>
  <si>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</si>
  <si>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</si>
  <si>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</si>
  <si>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</si>
  <si>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</si>
  <si>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</si>
  <si>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</si>
  <si>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</si>
  <si>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</si>
  <si>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</si>
  <si>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</si>
  <si>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</si>
  <si>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</si>
  <si>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</si>
  <si>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</si>
  <si>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</si>
  <si>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</si>
  <si>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</si>
  <si>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</si>
  <si>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</si>
  <si>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</si>
  <si>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</si>
  <si>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</si>
  <si>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</si>
  <si>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</si>
  <si>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</si>
  <si>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</si>
  <si>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</si>
  <si>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</si>
  <si>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</si>
  <si>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</si>
  <si>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</si>
  <si>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</si>
  <si>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</si>
  <si>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</si>
  <si>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</si>
  <si>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</si>
  <si>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</si>
  <si>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</si>
  <si>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</si>
  <si>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</si>
  <si>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</si>
  <si>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</si>
  <si>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</si>
  <si>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</si>
  <si>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</si>
  <si>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</si>
  <si>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</si>
  <si>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</si>
  <si>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</si>
  <si>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</si>
  <si>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</si>
  <si>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</si>
  <si>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</si>
  <si>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</si>
  <si>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</si>
  <si>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</si>
  <si>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</si>
  <si>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</si>
  <si>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</si>
  <si>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</si>
  <si>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</si>
  <si>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</si>
  <si>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</si>
  <si>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</si>
  <si>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</si>
  <si>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</si>
  <si>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</si>
  <si>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</si>
  <si>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</si>
  <si>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</si>
  <si>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</si>
  <si>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</si>
  <si>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</si>
  <si>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</si>
  <si>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</si>
  <si>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</si>
  <si>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</si>
  <si>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</si>
  <si>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</si>
  <si>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</si>
  <si>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</si>
  <si>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</si>
  <si>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</si>
  <si>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</si>
  <si>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</si>
  <si>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</si>
  <si>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</si>
  <si>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</si>
  <si>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</si>
  <si>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</si>
  <si>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</si>
  <si>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</si>
  <si>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</si>
  <si>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</si>
  <si>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</si>
  <si>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</si>
  <si>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</si>
  <si>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</si>
  <si>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</si>
  <si>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</si>
  <si>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</si>
  <si>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</si>
  <si>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</si>
  <si>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</si>
  <si>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</si>
  <si>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</si>
  <si>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</si>
  <si>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</si>
  <si>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</si>
  <si>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</si>
  <si>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</si>
  <si>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</si>
  <si>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</si>
  <si>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</si>
  <si>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</si>
  <si>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</si>
  <si>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</si>
  <si>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</si>
  <si>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</si>
  <si>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</si>
  <si>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</si>
  <si>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</si>
  <si>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</si>
  <si>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</si>
  <si>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</si>
  <si>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</si>
  <si>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</si>
  <si>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</si>
  <si>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</si>
  <si>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</si>
  <si>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</si>
  <si>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</si>
  <si>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</si>
  <si>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</si>
  <si>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</si>
  <si>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</si>
  <si>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</si>
  <si>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</si>
  <si>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</si>
  <si>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</si>
  <si>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</si>
  <si>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</si>
  <si>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</si>
  <si>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</si>
  <si>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</si>
  <si>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</si>
  <si>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</si>
  <si>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</si>
  <si>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</si>
  <si>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</si>
  <si>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</si>
  <si>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</si>
  <si>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</si>
  <si>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</si>
  <si>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</si>
  <si>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</si>
  <si>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</si>
  <si>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</si>
  <si>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</si>
  <si>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</si>
  <si>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</si>
  <si>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</si>
  <si>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</si>
  <si>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</si>
  <si>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</si>
  <si>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</si>
  <si>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</si>
  <si>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</si>
  <si>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</si>
  <si>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</si>
  <si>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</si>
  <si>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</si>
  <si>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</si>
  <si>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</si>
  <si>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</si>
  <si>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</si>
  <si>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</si>
  <si>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</si>
  <si>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</si>
  <si>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</si>
  <si>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</si>
  <si>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</si>
  <si>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</si>
  <si>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</si>
  <si>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</si>
  <si>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</si>
  <si>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</si>
  <si>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</si>
  <si>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</si>
  <si>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</si>
  <si>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</si>
  <si>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</si>
  <si>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</si>
  <si>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</si>
  <si>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</si>
  <si>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</si>
  <si>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</si>
  <si>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</si>
  <si>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</si>
  <si>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</si>
  <si>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</si>
  <si>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</si>
  <si>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</si>
  <si>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</si>
  <si>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</si>
  <si>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</si>
  <si>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</si>
  <si>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</si>
  <si>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</si>
  <si>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</si>
  <si>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</si>
  <si>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</si>
  <si>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</si>
  <si>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</si>
  <si>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</si>
  <si>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</si>
  <si>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</si>
  <si>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</si>
  <si>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</si>
  <si>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</si>
  <si>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</si>
  <si>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</si>
  <si>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</si>
  <si>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</si>
  <si>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</si>
  <si>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</si>
  <si>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</si>
  <si>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</si>
  <si>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</si>
  <si>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</si>
  <si>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</si>
  <si>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</si>
  <si>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</si>
  <si>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</si>
  <si>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</si>
  <si>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</si>
  <si>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</si>
  <si>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</si>
  <si>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</si>
  <si>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</si>
  <si>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</si>
  <si>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</si>
  <si>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</si>
  <si>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</si>
  <si>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</si>
  <si>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</si>
  <si>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</si>
  <si>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</si>
  <si>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</si>
  <si>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</si>
  <si>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</si>
  <si>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</si>
  <si>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</si>
  <si>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</si>
  <si>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</si>
  <si>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</si>
  <si>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</si>
  <si>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</si>
  <si>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</si>
  <si>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</si>
  <si>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</si>
  <si>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</si>
  <si>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</si>
  <si>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</si>
  <si>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</si>
  <si>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</si>
  <si>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</si>
  <si>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</si>
  <si>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</si>
  <si>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</si>
  <si>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</si>
  <si>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</si>
  <si>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</si>
  <si>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</si>
  <si>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</si>
  <si>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</si>
  <si>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</si>
  <si>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</si>
  <si>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</si>
  <si>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</si>
  <si>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</si>
  <si>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</si>
  <si>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</si>
  <si>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</si>
  <si>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</si>
  <si>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</si>
  <si>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</si>
  <si>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</si>
  <si>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</si>
  <si>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</si>
  <si>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</si>
  <si>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</si>
  <si>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</si>
  <si>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</si>
  <si>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</si>
  <si>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</si>
  <si>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</si>
  <si>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</si>
  <si>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</si>
  <si>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</si>
  <si>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</si>
  <si>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</si>
  <si>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</si>
  <si>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</si>
  <si>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</si>
  <si>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</si>
  <si>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</si>
  <si>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</si>
  <si>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</si>
  <si>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</si>
  <si>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</si>
  <si>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</si>
  <si>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</si>
  <si>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</si>
  <si>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</si>
  <si>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</si>
  <si>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</si>
  <si>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</si>
  <si>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</si>
  <si>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</si>
  <si>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</si>
  <si>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</si>
  <si>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</si>
  <si>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</si>
  <si>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</si>
  <si>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</si>
  <si>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</si>
  <si>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</si>
  <si>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</si>
  <si>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</si>
  <si>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</si>
  <si>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</si>
  <si>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</si>
  <si>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</si>
  <si>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</si>
  <si>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</si>
  <si>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</si>
  <si>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</si>
  <si>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</si>
  <si>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</si>
  <si>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</si>
  <si>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</si>
  <si>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</si>
  <si>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</si>
  <si>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</si>
  <si>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</si>
  <si>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</si>
  <si>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</si>
  <si>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</si>
  <si>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</si>
  <si>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</si>
  <si>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</si>
  <si>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</si>
  <si>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</si>
  <si>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</si>
  <si>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</si>
  <si>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</si>
  <si>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</si>
  <si>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</si>
  <si>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</si>
  <si>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</si>
  <si>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</si>
  <si>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</si>
  <si>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</si>
  <si>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</si>
  <si>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</si>
  <si>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</si>
  <si>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</si>
  <si>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</si>
  <si>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</si>
  <si>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</si>
  <si>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</si>
  <si>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</si>
  <si>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</si>
  <si>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</si>
  <si>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</si>
  <si>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</si>
  <si>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</si>
  <si>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</si>
  <si>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</si>
  <si>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</si>
  <si>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</si>
  <si>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</si>
  <si>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</si>
  <si>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</si>
  <si>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</si>
  <si>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</si>
  <si>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</si>
  <si>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</si>
  <si>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</si>
  <si>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</si>
  <si>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</si>
  <si>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</si>
  <si>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</si>
  <si>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</si>
  <si>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</si>
  <si>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</si>
  <si>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</si>
  <si>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</si>
  <si>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</si>
  <si>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</si>
  <si>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</si>
  <si>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</si>
  <si>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</si>
  <si>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</si>
  <si>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</si>
  <si>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</si>
  <si>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</si>
  <si>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</si>
  <si>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</si>
  <si>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</si>
  <si>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</si>
  <si>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</si>
  <si>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</si>
  <si>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</si>
  <si>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</si>
  <si>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</si>
  <si>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</si>
  <si>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</si>
  <si>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</si>
  <si>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</si>
  <si>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</si>
  <si>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</si>
  <si>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</si>
  <si>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</si>
  <si>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</si>
  <si>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</si>
  <si>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</si>
  <si>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</si>
  <si>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</si>
  <si>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</si>
  <si>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</si>
  <si>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</si>
  <si>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</si>
  <si>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</si>
  <si>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</si>
  <si>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</si>
  <si>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</si>
  <si>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</si>
  <si>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</si>
  <si>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</si>
  <si>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</si>
  <si>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</si>
  <si>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</si>
  <si>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</si>
  <si>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</si>
  <si>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</si>
  <si>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</si>
  <si>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</si>
  <si>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</si>
  <si>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</si>
  <si>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</si>
  <si>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</si>
  <si>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</si>
  <si>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</si>
  <si>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</si>
  <si>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</si>
  <si>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</si>
  <si>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</si>
  <si>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</si>
  <si>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</si>
  <si>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</si>
  <si>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</si>
  <si>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</si>
  <si>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</si>
  <si>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</si>
  <si>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</si>
  <si>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</si>
  <si>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</si>
  <si>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</si>
  <si>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</si>
  <si>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</si>
  <si>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</si>
  <si>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</si>
  <si>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</si>
  <si>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</si>
  <si>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</si>
  <si>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</si>
  <si>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</si>
  <si>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</si>
  <si>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</si>
  <si>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</si>
  <si>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</si>
  <si>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</si>
  <si>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</si>
  <si>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</si>
  <si>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</si>
  <si>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</si>
  <si>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</si>
  <si>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</si>
  <si>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</si>
  <si>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</si>
  <si>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</si>
  <si>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</si>
  <si>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</si>
  <si>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</si>
  <si>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</si>
  <si>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</si>
  <si>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</si>
  <si>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</si>
  <si>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</si>
  <si>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</si>
  <si>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</si>
  <si>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</si>
  <si>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</si>
  <si>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</si>
  <si>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</si>
  <si>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</si>
  <si>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</si>
  <si>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</si>
  <si>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</si>
  <si>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</si>
  <si>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</si>
  <si>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</si>
  <si>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</si>
  <si>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</si>
  <si>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</si>
  <si>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</si>
  <si>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</si>
  <si>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</si>
  <si>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</si>
  <si>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</si>
  <si>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</si>
  <si>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</si>
  <si>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</si>
  <si>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</si>
  <si>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</si>
  <si>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</si>
  <si>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</si>
  <si>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</si>
  <si>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</si>
  <si>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</si>
  <si>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</si>
  <si>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</si>
  <si>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</si>
  <si>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</si>
  <si>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</si>
  <si>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</si>
  <si>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</si>
  <si>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</si>
  <si>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</si>
  <si>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</si>
  <si>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</si>
  <si>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</si>
  <si>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</si>
  <si>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</si>
  <si>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</si>
  <si>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</si>
  <si>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</si>
  <si>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</si>
  <si>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</si>
  <si>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</si>
  <si>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</si>
  <si>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</si>
  <si>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</si>
  <si>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</si>
  <si>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</si>
  <si>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</si>
  <si>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</si>
  <si>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</si>
  <si>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</si>
  <si>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</si>
  <si>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</si>
  <si>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</si>
  <si>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</si>
  <si>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</si>
  <si>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</si>
  <si>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</si>
  <si>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</si>
  <si>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</si>
  <si>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</si>
  <si>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</si>
  <si>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</si>
  <si>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</si>
  <si>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</si>
  <si>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</si>
  <si>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</si>
  <si>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</si>
  <si>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</si>
  <si>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</si>
  <si>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</si>
  <si>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</si>
  <si>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</si>
  <si>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</si>
  <si>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</si>
  <si>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</si>
  <si>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</si>
  <si>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</si>
  <si>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</si>
  <si>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</si>
  <si>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</si>
  <si>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</si>
  <si>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</si>
  <si>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</si>
  <si>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</si>
  <si>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</si>
  <si>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</si>
  <si>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</si>
  <si>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</si>
  <si>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</si>
  <si>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</si>
  <si>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</si>
  <si>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</si>
  <si>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</si>
  <si>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</si>
  <si>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</si>
  <si>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</si>
  <si>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</si>
  <si>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</si>
  <si>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</si>
  <si>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</si>
  <si>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</si>
  <si>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</si>
  <si>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</si>
  <si>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</si>
  <si>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</si>
  <si>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</si>
  <si>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</si>
  <si>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</si>
  <si>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</si>
  <si>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</si>
  <si>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</si>
  <si>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</si>
  <si>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</si>
  <si>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</si>
  <si>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</si>
  <si>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</si>
  <si>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</si>
  <si>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</si>
  <si>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</si>
  <si>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</si>
  <si>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</si>
  <si>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</si>
  <si>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</si>
  <si>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</si>
  <si>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</si>
  <si>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</si>
  <si>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</si>
  <si>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</si>
  <si>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</si>
  <si>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</si>
  <si>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</si>
  <si>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</si>
  <si>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</si>
  <si>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</si>
  <si>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</si>
  <si>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</si>
  <si>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</si>
  <si>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</si>
  <si>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</si>
  <si>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</si>
  <si>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</si>
  <si>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</si>
  <si>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</si>
  <si>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</si>
  <si>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</si>
  <si>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</si>
  <si>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</si>
  <si>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</si>
  <si>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</si>
  <si>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</si>
  <si>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</si>
  <si>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</si>
  <si>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</si>
  <si>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</si>
  <si>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</si>
  <si>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</si>
  <si>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</si>
  <si>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</si>
  <si>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</si>
  <si>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</si>
  <si>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</si>
  <si>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</si>
  <si>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</si>
  <si>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</si>
  <si>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</si>
  <si>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</si>
  <si>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</si>
  <si>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</si>
  <si>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</si>
  <si>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</si>
  <si>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</si>
  <si>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</si>
  <si>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</si>
  <si>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</si>
  <si>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</si>
  <si>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</si>
  <si>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</si>
  <si>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</si>
  <si>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</si>
  <si>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</si>
  <si>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</si>
  <si>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</si>
  <si>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</si>
  <si>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</si>
  <si>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</si>
  <si>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</si>
  <si>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</si>
  <si>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</si>
  <si>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</si>
  <si>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</si>
  <si>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</si>
  <si>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</si>
  <si>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</si>
  <si>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</si>
  <si>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</si>
  <si>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</si>
  <si>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</si>
  <si>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</si>
  <si>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</si>
  <si>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</si>
  <si>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</si>
  <si>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</si>
  <si>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</si>
  <si>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</si>
  <si>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</si>
  <si>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</si>
  <si>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</si>
  <si>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</si>
  <si>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</si>
  <si>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</si>
  <si>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</si>
  <si>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</si>
  <si>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</si>
  <si>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</si>
  <si>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</si>
  <si>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</si>
  <si>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</si>
  <si>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</si>
  <si>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</si>
  <si>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</si>
  <si>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</si>
  <si>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</si>
  <si>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</si>
  <si>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</si>
  <si>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</si>
  <si>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</si>
  <si>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</si>
  <si>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</si>
  <si>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</si>
  <si>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</si>
  <si>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</si>
  <si>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</si>
  <si>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</si>
  <si>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</si>
  <si>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</si>
  <si>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</si>
  <si>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</si>
  <si>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</si>
  <si>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</si>
  <si>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</si>
  <si>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</si>
  <si>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</si>
  <si>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</si>
  <si>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</si>
  <si>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</si>
  <si>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</si>
  <si>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</si>
  <si>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</si>
  <si>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</si>
  <si>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</si>
  <si>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</si>
  <si>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</si>
  <si>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</si>
  <si>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</si>
  <si>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</si>
  <si>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</si>
  <si>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</si>
  <si>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</si>
  <si>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</si>
  <si>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</si>
  <si>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</si>
  <si>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</si>
  <si>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</si>
  <si>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</si>
  <si>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</si>
  <si>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</si>
  <si>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</si>
  <si>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</si>
  <si>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</si>
  <si>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</si>
  <si>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</si>
  <si>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</si>
  <si>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</si>
  <si>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</si>
  <si>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</si>
  <si>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</si>
  <si>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</si>
  <si>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</si>
  <si>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</si>
  <si>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</si>
  <si>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</si>
  <si>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</si>
  <si>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</si>
  <si>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</si>
  <si>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</si>
  <si>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</si>
  <si>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</si>
  <si>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</si>
  <si>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</si>
  <si>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</si>
  <si>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</si>
  <si>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</si>
  <si>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</si>
  <si>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</si>
  <si>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</si>
  <si>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</si>
  <si>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</si>
  <si>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</si>
  <si>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</si>
  <si>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</si>
  <si>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</si>
  <si>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</si>
  <si>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</si>
  <si>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</si>
  <si>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</si>
  <si>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</si>
  <si>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</si>
  <si>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</si>
  <si>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</si>
  <si>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</si>
  <si>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</si>
  <si>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</si>
  <si>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</si>
  <si>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</si>
  <si>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</si>
  <si>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</si>
  <si>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</si>
  <si>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</si>
  <si>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</si>
  <si>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</si>
  <si>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</si>
  <si>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</si>
  <si>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</si>
  <si>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</si>
  <si>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</si>
  <si>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</si>
  <si>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</si>
  <si>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</si>
  <si>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</si>
  <si>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</si>
  <si>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</si>
  <si>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</si>
  <si>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</si>
  <si>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</si>
  <si>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</si>
  <si>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</si>
  <si>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</si>
  <si>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</si>
  <si>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</si>
  <si>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</si>
  <si>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</si>
  <si>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</si>
  <si>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</si>
  <si>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</si>
  <si>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</si>
  <si>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</si>
  <si>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</si>
  <si>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</si>
  <si>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</si>
  <si>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</si>
  <si>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</si>
  <si>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</si>
  <si>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</si>
  <si>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</si>
  <si>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</si>
  <si>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</si>
  <si>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</si>
  <si>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</si>
  <si>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</si>
  <si>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</si>
  <si>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</si>
  <si>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</si>
  <si>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</si>
  <si>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</si>
  <si>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</si>
  <si>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</si>
  <si>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</si>
  <si>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</si>
  <si>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</si>
  <si>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</si>
  <si>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</si>
  <si>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</si>
  <si>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</si>
  <si>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</si>
  <si>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</si>
  <si>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</si>
  <si>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</si>
  <si>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</si>
  <si>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</si>
  <si>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</si>
  <si>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</si>
  <si>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</si>
  <si>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</si>
  <si>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</si>
  <si>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</si>
  <si>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</si>
  <si>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</si>
  <si>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</si>
  <si>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</si>
  <si>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</si>
  <si>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</si>
  <si>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</si>
  <si>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</si>
  <si>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</si>
  <si>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</si>
  <si>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</si>
  <si>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</si>
  <si>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</si>
  <si>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</si>
  <si>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</si>
  <si>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</si>
  <si>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</si>
  <si>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</si>
  <si>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</si>
  <si>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</si>
  <si>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</si>
  <si>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</si>
  <si>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</si>
  <si>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</si>
  <si>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</si>
  <si>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</si>
  <si>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</si>
  <si>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</si>
  <si>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</si>
  <si>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</si>
  <si>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</si>
  <si>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</si>
  <si>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</si>
  <si>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</si>
  <si>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</si>
  <si>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</si>
  <si>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</si>
  <si>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</si>
  <si>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</si>
  <si>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</si>
  <si>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</si>
  <si>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</si>
  <si>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</si>
  <si>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</si>
  <si>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</si>
  <si>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</si>
  <si>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</si>
  <si>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</si>
  <si>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</si>
  <si>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</si>
  <si>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</si>
  <si>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</si>
  <si>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</si>
  <si>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</si>
  <si>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</si>
  <si>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</si>
  <si>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</si>
  <si>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</si>
  <si>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</si>
  <si>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</si>
  <si>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</si>
  <si>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</si>
  <si>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</si>
  <si>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</si>
  <si>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</si>
  <si>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</si>
  <si>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</si>
  <si>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</si>
  <si>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</si>
  <si>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</si>
  <si>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</si>
  <si>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</si>
  <si>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</si>
  <si>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</si>
  <si>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</si>
  <si>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</si>
  <si>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</si>
  <si>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</si>
  <si>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</si>
  <si>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</si>
  <si>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</si>
  <si>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</si>
  <si>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</si>
  <si>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</si>
  <si>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</si>
  <si>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</si>
  <si>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</si>
  <si>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</si>
  <si>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</si>
  <si>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</si>
  <si>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</si>
  <si>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</si>
  <si>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</si>
  <si>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</si>
  <si>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</si>
  <si>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</si>
  <si>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</si>
  <si>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</si>
  <si>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</si>
  <si>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</si>
  <si>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</si>
  <si>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</si>
  <si>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</si>
  <si>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</si>
  <si>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</si>
  <si>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</si>
  <si>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</si>
  <si>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</si>
  <si>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</si>
  <si>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</si>
  <si>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</si>
  <si>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</si>
  <si>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</si>
  <si>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</si>
  <si>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</si>
  <si>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</si>
  <si>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</si>
  <si>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</si>
  <si>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</si>
  <si>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</si>
  <si>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</si>
  <si>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</si>
  <si>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</si>
  <si>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</si>
  <si>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</si>
  <si>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</si>
  <si>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</si>
  <si>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</si>
  <si>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</si>
  <si>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</si>
  <si>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</si>
  <si>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</si>
  <si>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</si>
  <si>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</si>
  <si>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</si>
  <si>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</si>
  <si>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</si>
  <si>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</si>
  <si>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</si>
  <si>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</si>
  <si>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</si>
  <si>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</si>
  <si>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</si>
  <si>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</si>
  <si>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</si>
  <si>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</si>
  <si>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</si>
  <si>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</si>
  <si>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</si>
  <si>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</si>
  <si>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</si>
  <si>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</si>
  <si>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</si>
  <si>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</si>
  <si>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</si>
  <si>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</si>
  <si>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</si>
  <si>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</si>
  <si>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</si>
  <si>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</si>
  <si>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</si>
  <si>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</si>
  <si>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</si>
  <si>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</si>
  <si>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</si>
  <si>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</si>
  <si>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</si>
  <si>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</si>
  <si>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</si>
  <si>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</si>
  <si>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</si>
  <si>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</si>
  <si>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</si>
  <si>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</si>
  <si>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</si>
  <si>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</si>
  <si>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</si>
  <si>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</si>
  <si>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</si>
  <si>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</si>
  <si>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</si>
  <si>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</si>
  <si>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</si>
  <si>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</si>
  <si>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</si>
  <si>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</si>
  <si>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</si>
  <si>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</si>
  <si>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</si>
  <si>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</si>
  <si>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</si>
  <si>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</si>
  <si>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</si>
  <si>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</si>
  <si>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</si>
  <si>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</si>
  <si>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</si>
  <si>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</si>
  <si>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</si>
  <si>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</si>
  <si>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</si>
  <si>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</si>
  <si>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</si>
  <si>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</si>
  <si>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</si>
  <si>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</si>
  <si>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</si>
  <si>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</si>
  <si>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</si>
  <si>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</si>
  <si>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</si>
  <si>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</si>
  <si>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</si>
  <si>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</si>
  <si>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</si>
  <si>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</si>
  <si>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</si>
  <si>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</si>
  <si>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</si>
  <si>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</si>
  <si>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</si>
  <si>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</si>
  <si>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</si>
  <si>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</si>
  <si>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</si>
  <si>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</si>
  <si>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</si>
  <si>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</si>
  <si>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</si>
  <si>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</si>
  <si>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</si>
  <si>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</si>
  <si>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</si>
  <si>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</si>
  <si>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</si>
  <si>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</si>
  <si>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</si>
  <si>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</si>
  <si>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</si>
  <si>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</si>
  <si>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</si>
  <si>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</si>
  <si>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</si>
  <si>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</si>
  <si>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</si>
  <si>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</si>
  <si>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</si>
  <si>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</si>
  <si>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</si>
  <si>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</si>
  <si>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</si>
  <si>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</si>
  <si>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</si>
  <si>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</si>
  <si>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</si>
  <si>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</si>
  <si>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</si>
  <si>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</si>
  <si>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</si>
  <si>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</si>
  <si>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</si>
  <si>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</si>
  <si>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</si>
  <si>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</si>
  <si>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</si>
  <si>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</si>
  <si>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</si>
  <si>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</si>
  <si>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</si>
  <si>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</si>
  <si>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</si>
  <si>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</si>
  <si>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</si>
  <si>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</si>
  <si>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</si>
  <si>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</si>
  <si>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</si>
  <si>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</si>
  <si>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</si>
  <si>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</si>
  <si>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</si>
  <si>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</si>
  <si>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</si>
  <si>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</si>
  <si>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</si>
  <si>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</si>
  <si>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</si>
  <si>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</si>
  <si>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</si>
  <si>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</si>
  <si>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</si>
  <si>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</si>
  <si>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</si>
  <si>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</si>
  <si>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</si>
  <si>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</si>
  <si>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</si>
  <si>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</si>
  <si>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</si>
  <si>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</si>
  <si>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</si>
  <si>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</si>
  <si>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</si>
  <si>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</si>
  <si>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</si>
  <si>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</si>
  <si>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</si>
  <si>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</si>
  <si>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</si>
  <si>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</si>
  <si>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</si>
  <si>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</si>
  <si>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</si>
  <si>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</si>
  <si>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</si>
  <si>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</si>
  <si>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</si>
  <si>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</si>
  <si>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</si>
  <si>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</si>
  <si>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</si>
  <si>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</si>
  <si>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</si>
  <si>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</si>
  <si>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</si>
  <si>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</si>
  <si>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</si>
  <si>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</si>
  <si>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</si>
  <si>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</si>
  <si>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</si>
  <si>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</si>
  <si>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</si>
  <si>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</si>
  <si>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</si>
  <si>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</si>
  <si>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</si>
  <si>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</si>
  <si>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</si>
  <si>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</si>
  <si>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</si>
  <si>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</si>
  <si>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</si>
  <si>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</si>
  <si>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</si>
  <si>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</si>
  <si>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</si>
  <si>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</si>
  <si>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</si>
  <si>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</si>
  <si>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</si>
  <si>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</si>
  <si>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</si>
  <si>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</si>
  <si>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</si>
  <si>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</si>
  <si>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</si>
  <si>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</si>
  <si>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</si>
  <si>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</si>
  <si>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</si>
  <si>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</si>
  <si>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</si>
  <si>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</si>
  <si>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</si>
  <si>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</si>
  <si>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</si>
  <si>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</si>
  <si>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</si>
  <si>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</si>
  <si>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</si>
  <si>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</si>
  <si>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</si>
  <si>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</si>
  <si>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</si>
  <si>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</si>
  <si>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</si>
  <si>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</si>
  <si>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</si>
  <si>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</si>
  <si>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</si>
  <si>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</si>
  <si>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</si>
  <si>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</si>
  <si>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</si>
  <si>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</si>
  <si>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</si>
  <si>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</si>
  <si>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</si>
  <si>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</si>
  <si>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</si>
  <si>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</si>
  <si>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</si>
  <si>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</si>
  <si>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</si>
  <si>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</si>
  <si>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</si>
  <si>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</si>
  <si>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</si>
  <si>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</si>
  <si>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</si>
  <si>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</si>
  <si>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</si>
  <si>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</si>
  <si>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</si>
  <si>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</si>
  <si>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</si>
  <si>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</si>
  <si>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</si>
  <si>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</si>
  <si>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</si>
  <si>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</si>
  <si>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</si>
  <si>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</si>
  <si>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</si>
  <si>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</si>
  <si>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</si>
  <si>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</si>
  <si>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</si>
  <si>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</si>
  <si>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</si>
  <si>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</si>
  <si>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</si>
  <si>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</si>
  <si>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</si>
  <si>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</si>
  <si>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</si>
  <si>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</si>
  <si>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</si>
  <si>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</si>
  <si>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</si>
  <si>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</si>
  <si>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</si>
  <si>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</si>
  <si>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</si>
  <si>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</si>
  <si>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</si>
  <si>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</si>
  <si>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</si>
  <si>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</si>
  <si>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</si>
  <si>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</si>
  <si>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</si>
  <si>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</si>
  <si>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</si>
  <si>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</si>
  <si>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</si>
  <si>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</si>
  <si>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</si>
  <si>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</si>
  <si>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</si>
  <si>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</si>
  <si>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</si>
  <si>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</si>
  <si>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</si>
  <si>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</si>
  <si>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</si>
  <si>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</si>
  <si>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</si>
  <si>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</si>
  <si>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</si>
  <si>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</si>
  <si>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</si>
  <si>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</si>
  <si>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</si>
  <si>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</si>
  <si>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</si>
  <si>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</si>
  <si>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</si>
  <si>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</si>
  <si>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</si>
  <si>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</si>
  <si>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</si>
  <si>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</si>
  <si>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</si>
  <si>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</si>
  <si>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</si>
  <si>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</si>
  <si>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</si>
  <si>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</si>
  <si>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</si>
  <si>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</si>
  <si>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</si>
  <si>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</si>
  <si>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</si>
  <si>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</si>
  <si>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</si>
  <si>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</si>
  <si>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</si>
  <si>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</si>
  <si>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</si>
  <si>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</si>
  <si>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</si>
  <si>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</si>
  <si>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</si>
  <si>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</si>
  <si>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</si>
  <si>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</si>
  <si>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</si>
  <si>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</si>
  <si>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</si>
  <si>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</si>
  <si>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</si>
  <si>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</si>
  <si>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</si>
  <si>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</si>
  <si>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</si>
  <si>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</si>
  <si>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</si>
  <si>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</si>
  <si>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</si>
  <si>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</si>
  <si>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</si>
  <si>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</si>
  <si>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</si>
  <si>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</si>
  <si>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</si>
  <si>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</si>
  <si>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</si>
  <si>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</si>
  <si>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</si>
  <si>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</si>
  <si>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</si>
  <si>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</si>
  <si>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</si>
  <si>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</si>
  <si>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</si>
  <si>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</si>
  <si>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</si>
  <si>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</si>
  <si>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</si>
  <si>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</si>
  <si>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</si>
  <si>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</si>
  <si>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</si>
  <si>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</si>
  <si>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</si>
  <si>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</si>
  <si>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</si>
  <si>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</si>
  <si>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</si>
  <si>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</si>
  <si>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</si>
  <si>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</si>
  <si>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</si>
  <si>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</si>
  <si>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</si>
  <si>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</si>
  <si>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</si>
  <si>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</si>
  <si>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</si>
  <si>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</si>
  <si>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</si>
  <si>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</si>
  <si>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</si>
  <si>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</si>
  <si>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</si>
  <si>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</si>
  <si>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</si>
  <si>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</si>
  <si>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</si>
  <si>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</si>
  <si>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</si>
  <si>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</si>
  <si>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</si>
  <si>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</si>
  <si>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</si>
  <si>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</si>
  <si>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</si>
  <si>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</si>
  <si>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</si>
  <si>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</si>
  <si>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</si>
  <si>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</si>
  <si>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</si>
  <si>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</si>
  <si>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</si>
  <si>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</si>
  <si>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</si>
  <si>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</si>
  <si>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</si>
  <si>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</si>
  <si>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</si>
  <si>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</si>
  <si>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</si>
  <si>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</si>
  <si>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</si>
  <si>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</si>
  <si>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</si>
  <si>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</si>
  <si>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</si>
  <si>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</si>
  <si>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</si>
  <si>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</si>
  <si>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</si>
  <si>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</si>
  <si>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</si>
  <si>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</si>
  <si>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</si>
  <si>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</si>
  <si>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</si>
  <si>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</si>
  <si>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</si>
  <si>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</si>
  <si>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</si>
  <si>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</si>
  <si>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</si>
  <si>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</si>
  <si>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</si>
  <si>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</si>
  <si>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</si>
  <si>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</si>
  <si>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</si>
  <si>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</si>
  <si>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</si>
  <si>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</si>
  <si>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</si>
  <si>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</si>
  <si>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</si>
  <si>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</si>
  <si>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</si>
  <si>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</si>
  <si>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</si>
  <si>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</si>
  <si>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</si>
  <si>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</si>
  <si>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</si>
  <si>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</si>
  <si>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</si>
  <si>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</si>
  <si>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</si>
  <si>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</si>
  <si>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</si>
  <si>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</si>
  <si>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</si>
  <si>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</si>
  <si>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</si>
  <si>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</si>
  <si>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</si>
  <si>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</si>
  <si>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</si>
  <si>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</si>
  <si>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</si>
  <si>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</si>
  <si>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</si>
  <si>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</si>
  <si>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</si>
  <si>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</si>
  <si>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</si>
  <si>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</si>
  <si>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</si>
  <si>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</si>
  <si>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</si>
  <si>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</si>
  <si>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</si>
  <si>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</si>
  <si>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</si>
  <si>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</si>
  <si>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</si>
  <si>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</si>
  <si>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</si>
  <si>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</si>
  <si>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</si>
  <si>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</si>
  <si>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</si>
  <si>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</si>
  <si>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</si>
  <si>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</si>
  <si>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</si>
  <si>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</si>
  <si>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</si>
  <si>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</si>
  <si>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</si>
  <si>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</si>
  <si>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</si>
  <si>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</si>
  <si>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</si>
  <si>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</si>
  <si>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</si>
  <si>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</si>
  <si>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</si>
  <si>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</si>
  <si>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</si>
  <si>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</si>
  <si>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</si>
  <si>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</si>
  <si>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</si>
  <si>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</si>
  <si>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</si>
  <si>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</si>
  <si>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</si>
  <si>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</si>
  <si>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</si>
  <si>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</si>
  <si>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</si>
  <si>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</si>
  <si>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</si>
  <si>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</si>
  <si>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</si>
  <si>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</si>
  <si>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</si>
  <si>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</si>
  <si>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</si>
  <si>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</si>
  <si>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</si>
  <si>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</si>
  <si>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</si>
  <si>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</si>
  <si>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</si>
  <si>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</si>
  <si>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</si>
  <si>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</si>
  <si>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</si>
  <si>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</si>
  <si>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</si>
  <si>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</si>
  <si>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</si>
  <si>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</si>
  <si>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</si>
  <si>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</si>
  <si>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</si>
  <si>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</si>
  <si>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</si>
  <si>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</si>
  <si>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</si>
  <si>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</si>
  <si>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</si>
  <si>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</si>
  <si>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</si>
  <si>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</si>
  <si>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</si>
  <si>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</si>
  <si>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</si>
  <si>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</si>
  <si>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</si>
  <si>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</si>
  <si>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</si>
  <si>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</si>
  <si>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</si>
  <si>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</si>
  <si>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</si>
  <si>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</si>
  <si>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</si>
  <si>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</si>
  <si>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</si>
  <si>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</si>
  <si>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</si>
  <si>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</si>
  <si>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</si>
  <si>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</si>
  <si>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</si>
  <si>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</si>
  <si>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</si>
  <si>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</si>
  <si>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</si>
  <si>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</si>
  <si>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</si>
  <si>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</si>
  <si>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</si>
  <si>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</si>
  <si>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</si>
  <si>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</si>
  <si>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</si>
  <si>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</si>
  <si>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</si>
  <si>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</si>
  <si>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</si>
  <si>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</si>
  <si>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</si>
  <si>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</si>
  <si>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</si>
  <si>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</si>
  <si>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</si>
  <si>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</si>
  <si>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</si>
  <si>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</si>
  <si>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</si>
  <si>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</si>
  <si>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</si>
  <si>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</si>
  <si>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</si>
  <si>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</si>
  <si>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</si>
  <si>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</si>
  <si>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</si>
  <si>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</si>
  <si>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</si>
  <si>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</si>
  <si>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</si>
  <si>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</si>
  <si>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</si>
  <si>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</si>
  <si>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</si>
  <si>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</si>
  <si>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</si>
  <si>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</si>
  <si>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</si>
  <si>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</si>
  <si>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</si>
  <si>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</si>
  <si>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</si>
  <si>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</si>
  <si>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</si>
  <si>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</si>
  <si>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</si>
  <si>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</si>
  <si>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</si>
  <si>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</si>
  <si>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</si>
  <si>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</si>
  <si>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</si>
  <si>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</si>
  <si>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</si>
  <si>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</si>
  <si>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</si>
  <si>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</si>
  <si>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</si>
  <si>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</si>
  <si>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</si>
  <si>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</si>
  <si>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</si>
  <si>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</si>
  <si>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</si>
  <si>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</si>
  <si>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</si>
  <si>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</si>
  <si>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</si>
  <si>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</si>
  <si>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</si>
  <si>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</si>
  <si>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</si>
  <si>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</si>
  <si>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</si>
  <si>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</si>
  <si>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</si>
  <si>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</si>
  <si>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</si>
  <si>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</si>
  <si>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</si>
  <si>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</si>
  <si>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</si>
  <si>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</si>
  <si>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</si>
  <si>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</si>
  <si>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</si>
  <si>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</si>
  <si>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</si>
  <si>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</si>
  <si>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</si>
  <si>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</si>
  <si>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</si>
  <si>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</si>
  <si>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</si>
  <si>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</si>
  <si>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</si>
  <si>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</si>
  <si>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</si>
  <si>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</si>
  <si>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</si>
  <si>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</si>
  <si>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</si>
  <si>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</si>
  <si>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</si>
  <si>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</si>
  <si>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</si>
  <si>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</si>
  <si>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</si>
  <si>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</si>
  <si>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</si>
  <si>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</si>
  <si>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</si>
  <si>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</si>
  <si>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</si>
  <si>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</si>
  <si>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</si>
  <si>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</si>
  <si>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</si>
  <si>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</si>
  <si>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</si>
  <si>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</si>
  <si>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</si>
  <si>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</si>
  <si>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</si>
  <si>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</si>
  <si>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</si>
  <si>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</si>
  <si>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</si>
  <si>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</si>
  <si>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</si>
  <si>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</si>
  <si>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</si>
  <si>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</si>
  <si>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</si>
  <si>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</si>
  <si>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</si>
  <si>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</si>
  <si>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</si>
  <si>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</si>
  <si>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</si>
  <si>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</si>
  <si>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</si>
  <si>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</si>
  <si>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</si>
  <si>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</si>
  <si>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</si>
  <si>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</si>
  <si>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</si>
  <si>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</si>
  <si>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</si>
  <si>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</si>
  <si>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</si>
  <si>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</si>
  <si>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</si>
  <si>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</si>
  <si>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</si>
  <si>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</si>
  <si>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</si>
  <si>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</si>
  <si>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</si>
  <si>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</si>
  <si>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</si>
  <si>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</si>
  <si>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</si>
  <si>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</si>
  <si>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</si>
  <si>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</si>
  <si>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</si>
  <si>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</si>
  <si>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</si>
  <si>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</si>
  <si>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</si>
  <si>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</si>
  <si>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</si>
  <si>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</si>
  <si>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</si>
  <si>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</si>
  <si>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</si>
  <si>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</si>
  <si>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</si>
  <si>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</si>
  <si>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</si>
  <si>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</si>
  <si>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</si>
  <si>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</si>
  <si>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</si>
  <si>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</si>
  <si>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</si>
  <si>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</si>
  <si>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</si>
  <si>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</si>
  <si>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</si>
  <si>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</si>
  <si>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</si>
  <si>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</si>
  <si>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</si>
  <si>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</si>
  <si>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</si>
  <si>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</si>
  <si>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</si>
  <si>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</si>
  <si>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</si>
  <si>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</si>
  <si>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</si>
  <si>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</si>
  <si>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</si>
  <si>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</si>
  <si>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</si>
  <si>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</si>
  <si>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</si>
  <si>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</si>
  <si>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</si>
  <si>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</si>
  <si>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</si>
  <si>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</si>
  <si>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</si>
  <si>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</si>
  <si>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</si>
  <si>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</si>
  <si>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</si>
  <si>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</si>
  <si>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</si>
  <si>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</si>
  <si>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</si>
  <si>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</si>
  <si>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</si>
  <si>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</si>
  <si>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</si>
  <si>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</si>
  <si>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</si>
  <si>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</si>
  <si>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</si>
  <si>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</si>
  <si>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</si>
  <si>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</si>
  <si>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</si>
  <si>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</si>
  <si>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</si>
  <si>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</si>
  <si>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</si>
  <si>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</si>
  <si>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</si>
  <si>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</si>
  <si>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</si>
  <si>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</si>
  <si>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</si>
  <si>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</si>
  <si>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</si>
  <si>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</si>
  <si>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</si>
  <si>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</si>
  <si>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</si>
  <si>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</si>
  <si>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</si>
  <si>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</si>
  <si>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</si>
  <si>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</si>
  <si>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</si>
  <si>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</si>
  <si>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</si>
  <si>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</si>
  <si>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</si>
  <si>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</si>
  <si>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</si>
  <si>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</si>
  <si>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</si>
  <si>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</si>
  <si>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</si>
  <si>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</si>
  <si>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</si>
  <si>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</si>
  <si>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</si>
  <si>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</si>
  <si>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</si>
  <si>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</si>
  <si>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</si>
  <si>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</si>
  <si>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</si>
  <si>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</si>
  <si>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</si>
  <si>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</si>
  <si>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</si>
  <si>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</si>
  <si>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</si>
  <si>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</si>
  <si>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</si>
  <si>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</si>
  <si>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</si>
  <si>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</si>
  <si>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</si>
  <si>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</si>
  <si>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</si>
  <si>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</si>
  <si>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</si>
  <si>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</si>
  <si>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</si>
  <si>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</si>
  <si>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</si>
  <si>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</si>
  <si>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</si>
  <si>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</si>
  <si>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</si>
  <si>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</si>
  <si>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</si>
  <si>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</si>
  <si>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</si>
  <si>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</si>
  <si>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</si>
  <si>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</si>
  <si>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</si>
  <si>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</si>
  <si>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</si>
  <si>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</si>
  <si>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</si>
  <si>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</si>
  <si>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</si>
  <si>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</si>
  <si>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</si>
  <si>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</si>
  <si>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</si>
  <si>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</si>
  <si>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</si>
  <si>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</si>
  <si>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</si>
  <si>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</si>
  <si>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</si>
  <si>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</si>
  <si>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</si>
  <si>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</si>
  <si>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</si>
  <si>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</si>
  <si>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</si>
  <si>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</si>
  <si>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</si>
  <si>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</si>
  <si>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</si>
  <si>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</si>
  <si>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</si>
  <si>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</si>
  <si>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</si>
  <si>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</si>
  <si>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</si>
  <si>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</si>
  <si>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</si>
  <si>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</si>
  <si>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</si>
  <si>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</si>
  <si>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</si>
  <si>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</si>
  <si>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</si>
  <si>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</si>
  <si>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</si>
  <si>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</si>
  <si>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</si>
  <si>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</si>
  <si>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</si>
  <si>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</si>
  <si>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</si>
  <si>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</si>
  <si>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</si>
  <si>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</si>
  <si>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</si>
  <si>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</si>
  <si>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</si>
  <si>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</si>
  <si>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</si>
  <si>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</si>
  <si>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</si>
  <si>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</si>
  <si>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</si>
  <si>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</si>
  <si>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</si>
  <si>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</si>
  <si>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</si>
  <si>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</si>
  <si>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</si>
  <si>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</si>
  <si>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</si>
  <si>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</si>
  <si>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</si>
  <si>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</si>
  <si>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</si>
  <si>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</si>
  <si>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</si>
  <si>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</si>
  <si>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</si>
  <si>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</si>
  <si>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</si>
  <si>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</si>
  <si>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</si>
  <si>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</si>
  <si>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</si>
  <si>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</si>
  <si>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</si>
  <si>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</si>
  <si>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</si>
  <si>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</si>
  <si>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</si>
  <si>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</si>
  <si>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</si>
  <si>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</si>
  <si>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</si>
  <si>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</si>
  <si>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</si>
  <si>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</si>
  <si>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</si>
  <si>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</si>
  <si>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</si>
  <si>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</si>
  <si>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</si>
  <si>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</si>
  <si>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</si>
  <si>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</si>
  <si>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</si>
  <si>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</si>
  <si>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</si>
  <si>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</si>
  <si>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</si>
  <si>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</si>
  <si>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</si>
  <si>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</si>
  <si>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</si>
  <si>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</si>
  <si>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</si>
  <si>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</si>
  <si>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</si>
  <si>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</si>
  <si>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</si>
  <si>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</si>
  <si>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</si>
  <si>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</si>
  <si>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</si>
  <si>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</si>
  <si>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</si>
  <si>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</si>
  <si>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</si>
  <si>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</si>
  <si>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</si>
  <si>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</si>
  <si>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</si>
  <si>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</si>
  <si>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</si>
  <si>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</si>
  <si>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</si>
  <si>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</si>
  <si>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</si>
  <si>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</si>
  <si>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</si>
  <si>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</si>
  <si>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</si>
  <si>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</si>
  <si>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</si>
  <si>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</si>
  <si>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</si>
  <si>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</si>
  <si>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</si>
  <si>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</si>
  <si>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</si>
  <si>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</si>
  <si>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</si>
  <si>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</si>
  <si>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</si>
  <si>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</si>
  <si>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</si>
  <si>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</si>
  <si>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</si>
  <si>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</si>
  <si>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</si>
  <si>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</si>
  <si>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</si>
  <si>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</si>
  <si>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</si>
  <si>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</si>
  <si>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</si>
  <si>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</si>
  <si>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</si>
  <si>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</si>
  <si>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</si>
  <si>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</si>
  <si>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</si>
  <si>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</si>
  <si>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</si>
  <si>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</si>
  <si>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</si>
  <si>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</si>
  <si>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</si>
  <si>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</si>
  <si>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</si>
  <si>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</si>
  <si>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</si>
  <si>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</si>
  <si>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</si>
  <si>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</si>
  <si>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</si>
  <si>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</si>
  <si>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</si>
  <si>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</si>
  <si>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</si>
  <si>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</si>
  <si>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</si>
  <si>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</si>
  <si>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</si>
  <si>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</si>
  <si>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</si>
  <si>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</si>
  <si>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</si>
  <si>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</si>
  <si>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</si>
  <si>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</si>
  <si>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</si>
  <si>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</si>
  <si>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</si>
  <si>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</si>
  <si>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</si>
  <si>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</si>
  <si>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</si>
  <si>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</si>
  <si>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</si>
  <si>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</si>
  <si>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</si>
  <si>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</si>
  <si>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</si>
  <si>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</si>
  <si>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</si>
  <si>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</si>
  <si>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</si>
  <si>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</si>
  <si>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</si>
  <si>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</si>
  <si>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</si>
  <si>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</si>
  <si>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</si>
  <si>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</si>
  <si>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</si>
  <si>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</si>
  <si>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</si>
  <si>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</si>
  <si>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</si>
  <si>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</si>
  <si>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</si>
  <si>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</si>
  <si>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</si>
  <si>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</si>
  <si>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</si>
  <si>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</si>
  <si>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</si>
  <si>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</si>
  <si>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</si>
  <si>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</si>
  <si>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</si>
  <si>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</si>
  <si>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</si>
  <si>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</si>
  <si>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</si>
  <si>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</si>
  <si>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</si>
  <si>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</si>
  <si>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</si>
  <si>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</si>
  <si>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</si>
  <si>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</si>
  <si>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</si>
  <si>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</si>
  <si>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</si>
  <si>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</si>
  <si>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</si>
  <si>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</si>
  <si>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</si>
  <si>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</si>
  <si>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</si>
  <si>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</si>
  <si>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</si>
  <si>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</si>
  <si>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</si>
  <si>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</si>
  <si>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</si>
  <si>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</si>
  <si>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</si>
  <si>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</si>
  <si>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</si>
  <si>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</si>
  <si>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</si>
  <si>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</si>
  <si>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</si>
  <si>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</si>
  <si>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</si>
  <si>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</si>
  <si>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</si>
  <si>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</si>
  <si>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</si>
  <si>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</si>
  <si>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</si>
  <si>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</si>
  <si>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</si>
  <si>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</si>
  <si>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</si>
  <si>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</si>
  <si>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</si>
  <si>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</si>
  <si>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</si>
  <si>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</si>
  <si>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</si>
  <si>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</si>
  <si>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</si>
  <si>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</si>
  <si>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</si>
  <si>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</si>
  <si>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</si>
  <si>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</si>
  <si>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</si>
  <si>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</si>
  <si>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</si>
  <si>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</si>
  <si>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</si>
  <si>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</si>
  <si>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</si>
  <si>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</si>
  <si>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</si>
  <si>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</si>
  <si>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</si>
  <si>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</si>
  <si>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</si>
  <si>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</si>
  <si>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</si>
  <si>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</si>
  <si>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</si>
  <si>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</si>
  <si>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</si>
  <si>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</si>
  <si>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</si>
  <si>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</si>
  <si>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</si>
  <si>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</si>
  <si>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</si>
  <si>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</si>
  <si>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</si>
  <si>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</si>
  <si>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</si>
  <si>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</si>
  <si>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</si>
  <si>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</si>
  <si>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</si>
  <si>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</si>
  <si>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</si>
  <si>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</si>
  <si>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</si>
  <si>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</si>
  <si>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</si>
  <si>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</si>
  <si>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</si>
  <si>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</si>
  <si>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</si>
  <si>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</si>
  <si>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</si>
  <si>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</si>
  <si>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</si>
  <si>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</si>
  <si>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</si>
  <si>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</si>
  <si>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</si>
  <si>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</si>
  <si>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</si>
  <si>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</si>
  <si>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</si>
  <si>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</si>
  <si>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</si>
  <si>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</si>
  <si>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</si>
  <si>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</si>
  <si>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</si>
  <si>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</si>
  <si>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</si>
  <si>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</si>
  <si>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</si>
  <si>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</si>
  <si>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</si>
  <si>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</si>
  <si>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</si>
  <si>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</si>
  <si>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</si>
  <si>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</si>
  <si>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</si>
  <si>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</si>
  <si>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</si>
  <si>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</si>
  <si>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</si>
  <si>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</si>
  <si>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</si>
  <si>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</si>
  <si>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</si>
  <si>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</si>
  <si>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</si>
  <si>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</si>
  <si>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</si>
  <si>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</si>
  <si>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</si>
  <si>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</si>
  <si>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</si>
  <si>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</si>
  <si>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</si>
  <si>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</si>
  <si>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</si>
  <si>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</si>
  <si>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</si>
  <si>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</si>
  <si>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</si>
  <si>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</si>
  <si>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</si>
  <si>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</si>
  <si>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</si>
  <si>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</si>
  <si>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</si>
  <si>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</si>
  <si>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</si>
  <si>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</si>
  <si>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</si>
  <si>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</si>
  <si>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</si>
  <si>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</si>
  <si>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</si>
  <si>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</si>
  <si>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</si>
  <si>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</si>
  <si>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</si>
  <si>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</si>
  <si>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</si>
  <si>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</si>
  <si>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</si>
  <si>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</si>
  <si>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</si>
  <si>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</si>
  <si>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</si>
  <si>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</si>
  <si>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</si>
  <si>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</si>
  <si>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</si>
  <si>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</si>
  <si>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</si>
  <si>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</si>
  <si>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</si>
  <si>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</si>
  <si>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</si>
  <si>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</si>
  <si>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</si>
  <si>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</si>
  <si>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</si>
  <si>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</si>
  <si>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</si>
  <si>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</si>
  <si>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</si>
  <si>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</si>
  <si>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</si>
  <si>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</si>
  <si>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</si>
  <si>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</si>
  <si>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</si>
  <si>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</si>
  <si>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</si>
  <si>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</si>
  <si>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</si>
  <si>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</si>
  <si>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</si>
  <si>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</si>
  <si>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</si>
  <si>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</si>
  <si>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</si>
  <si>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</si>
  <si>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</si>
  <si>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</si>
  <si>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</si>
  <si>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</si>
  <si>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</si>
  <si>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</si>
  <si>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</si>
  <si>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</si>
  <si>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</si>
  <si>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</si>
  <si>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</si>
  <si>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</si>
  <si>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</si>
  <si>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</si>
  <si>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</si>
  <si>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</si>
  <si>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</si>
  <si>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</si>
  <si>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</si>
  <si>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</si>
  <si>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</si>
  <si>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</si>
  <si>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</si>
  <si>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</si>
  <si>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</si>
  <si>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</si>
  <si>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</si>
  <si>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</si>
  <si>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</si>
  <si>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</si>
  <si>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</si>
  <si>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</si>
  <si>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</si>
  <si>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</si>
  <si>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</si>
  <si>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</si>
  <si>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</si>
  <si>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</si>
  <si>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</si>
  <si>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</si>
  <si>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</si>
  <si>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</si>
  <si>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</si>
  <si>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</si>
  <si>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</si>
  <si>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</si>
  <si>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</si>
  <si>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</si>
  <si>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</si>
  <si>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</si>
  <si>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</si>
  <si>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</si>
  <si>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</si>
  <si>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</si>
  <si>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</si>
  <si>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</si>
  <si>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</si>
  <si>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</si>
  <si>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</si>
  <si>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</si>
  <si>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</si>
  <si>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</si>
  <si>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</si>
  <si>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</si>
  <si>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</si>
  <si>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</si>
  <si>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</si>
  <si>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</si>
  <si>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</si>
  <si>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</si>
  <si>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</si>
  <si>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</si>
  <si>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</si>
  <si>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</si>
  <si>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</si>
  <si>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</si>
  <si>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</si>
  <si>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</si>
  <si>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</si>
  <si>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</si>
  <si>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</si>
  <si>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</si>
  <si>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</si>
  <si>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</si>
  <si>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</si>
  <si>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</si>
  <si>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</si>
  <si>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</si>
  <si>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</si>
  <si>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</si>
  <si>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</si>
  <si>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</si>
  <si>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</si>
  <si>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</si>
  <si>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</si>
  <si>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</si>
  <si>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</si>
  <si>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</si>
  <si>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</si>
  <si>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</si>
  <si>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</si>
  <si>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</si>
  <si>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</si>
  <si>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</si>
  <si>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</si>
  <si>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</si>
  <si>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</si>
  <si>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</si>
  <si>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</si>
  <si>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</si>
  <si>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</si>
  <si>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</si>
  <si>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</si>
  <si>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</si>
  <si>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</si>
  <si>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</si>
  <si>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</si>
  <si>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</si>
  <si>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</si>
  <si>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</si>
  <si>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</si>
  <si>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</si>
  <si>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</si>
  <si>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</si>
  <si>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</si>
  <si>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</si>
  <si>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</si>
  <si>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</si>
  <si>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</si>
  <si>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</si>
  <si>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</si>
  <si>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</si>
  <si>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</si>
  <si>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</si>
  <si>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</si>
  <si>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</si>
  <si>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</si>
  <si>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</si>
  <si>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</si>
  <si>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</si>
  <si>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</si>
  <si>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</si>
  <si>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</si>
  <si>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</si>
  <si>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</si>
  <si>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</si>
  <si>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</si>
  <si>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</si>
  <si>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</si>
  <si>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</si>
  <si>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</si>
  <si>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</si>
  <si>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</si>
  <si>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</si>
  <si>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</si>
  <si>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</si>
  <si>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</si>
  <si>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</si>
  <si>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</si>
  <si>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</si>
  <si>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</si>
  <si>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</si>
  <si>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</si>
  <si>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</si>
  <si>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</si>
  <si>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</si>
  <si>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</si>
  <si>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</si>
  <si>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</si>
  <si>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</si>
  <si>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</si>
  <si>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</si>
  <si>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</si>
  <si>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</si>
  <si>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</si>
  <si>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</si>
  <si>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</si>
  <si>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</si>
  <si>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</si>
  <si>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</si>
  <si>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</si>
  <si>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</si>
  <si>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</si>
  <si>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</si>
  <si>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</si>
  <si>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</si>
  <si>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</si>
  <si>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</si>
  <si>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</si>
  <si>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</si>
  <si>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</si>
  <si>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</si>
  <si>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</si>
  <si>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</si>
  <si>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</si>
  <si>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</si>
  <si>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</si>
  <si>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</si>
  <si>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</si>
  <si>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</si>
  <si>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</si>
  <si>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</si>
  <si>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</si>
  <si>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</si>
  <si>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</si>
  <si>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</si>
  <si>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</si>
  <si>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</si>
  <si>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</si>
  <si>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</si>
  <si>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</si>
  <si>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</si>
  <si>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</si>
  <si>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</si>
  <si>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</si>
  <si>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</si>
  <si>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</si>
  <si>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</si>
  <si>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</si>
  <si>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</si>
  <si>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</si>
  <si>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</si>
  <si>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</si>
  <si>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</si>
  <si>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</si>
  <si>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</si>
  <si>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</si>
  <si>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</si>
  <si>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</si>
  <si>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</si>
  <si>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</si>
  <si>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</si>
  <si>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</si>
  <si>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</si>
  <si>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</si>
  <si>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</si>
  <si>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</si>
  <si>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</si>
  <si>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</si>
  <si>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</si>
  <si>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</si>
  <si>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</si>
  <si>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</si>
  <si>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</si>
  <si>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</si>
  <si>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</si>
  <si>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</si>
  <si>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</si>
  <si>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</si>
  <si>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</si>
  <si>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</si>
  <si>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</si>
  <si>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</si>
  <si>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</si>
  <si>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</si>
  <si>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</si>
  <si>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</si>
  <si>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</si>
  <si>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</si>
  <si>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</si>
  <si>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</si>
  <si>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</si>
  <si>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</si>
  <si>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</si>
  <si>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</si>
  <si>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</si>
  <si>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</si>
  <si>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</si>
  <si>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</si>
  <si>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</si>
  <si>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</si>
  <si>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</si>
  <si>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</si>
  <si>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</si>
  <si>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</si>
  <si>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</si>
  <si>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</si>
  <si>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</si>
  <si>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</si>
  <si>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</si>
  <si>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</si>
  <si>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</si>
  <si>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</si>
  <si>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</si>
  <si>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</si>
  <si>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</si>
  <si>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</si>
  <si>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</si>
  <si>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</si>
  <si>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</si>
  <si>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</si>
  <si>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</si>
  <si>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</si>
  <si>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</si>
  <si>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</si>
  <si>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</si>
  <si>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</si>
  <si>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</si>
  <si>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</si>
  <si>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</si>
  <si>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</si>
  <si>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</si>
  <si>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</si>
  <si>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</si>
  <si>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</si>
  <si>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</si>
  <si>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</si>
  <si>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</si>
  <si>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</si>
  <si>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</si>
  <si>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</si>
  <si>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</si>
  <si>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</si>
  <si>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</si>
  <si>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</si>
  <si>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</si>
  <si>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</si>
  <si>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</si>
  <si>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</si>
  <si>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</si>
  <si>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</si>
  <si>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</si>
  <si>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</si>
  <si>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</si>
  <si>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</si>
  <si>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</si>
  <si>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</si>
  <si>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</si>
  <si>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</si>
  <si>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</si>
  <si>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</si>
  <si>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</si>
  <si>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</si>
  <si>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</si>
  <si>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</si>
  <si>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</si>
  <si>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</si>
  <si>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</si>
  <si>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</si>
  <si>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</si>
  <si>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</si>
  <si>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</si>
  <si>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</si>
  <si>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</si>
  <si>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</si>
  <si>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</si>
  <si>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</si>
  <si>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</si>
  <si>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</si>
  <si>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</si>
  <si>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</si>
  <si>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</si>
  <si>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</si>
  <si>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</si>
  <si>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</si>
  <si>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</si>
  <si>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</si>
  <si>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</si>
  <si>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</si>
  <si>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</si>
  <si>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</si>
  <si>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</si>
  <si>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</si>
  <si>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</si>
  <si>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</si>
  <si>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</si>
  <si>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</si>
  <si>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</si>
  <si>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</si>
  <si>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</si>
  <si>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</si>
  <si>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</si>
  <si>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</si>
  <si>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</si>
  <si>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</si>
  <si>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</si>
  <si>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</si>
  <si>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</si>
  <si>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</si>
  <si>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</si>
  <si>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</si>
  <si>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</si>
  <si>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</si>
  <si>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</si>
  <si>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</si>
  <si>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</si>
  <si>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</si>
  <si>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</si>
  <si>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</si>
  <si>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</si>
  <si>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</si>
  <si>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</si>
  <si>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</si>
  <si>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</si>
  <si>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</si>
  <si>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</si>
  <si>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</si>
  <si>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</si>
  <si>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</si>
  <si>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</si>
  <si>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</si>
  <si>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</si>
  <si>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</si>
  <si>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</si>
  <si>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</si>
  <si>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</si>
  <si>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</si>
  <si>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</si>
  <si>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</si>
  <si>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</si>
  <si>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</si>
  <si>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</si>
  <si>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</si>
  <si>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</si>
  <si>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</si>
  <si>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</si>
  <si>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</si>
  <si>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</si>
  <si>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</si>
  <si>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</si>
  <si>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</si>
  <si>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</si>
  <si>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</si>
  <si>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</si>
  <si>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</si>
  <si>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</si>
  <si>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</si>
  <si>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</si>
  <si>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</si>
  <si>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</si>
  <si>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</si>
  <si>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</si>
  <si>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</si>
  <si>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</si>
  <si>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</si>
  <si>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</si>
  <si>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</si>
  <si>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</si>
  <si>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</si>
  <si>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</si>
  <si>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</si>
  <si>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</si>
  <si>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</si>
  <si>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</si>
  <si>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</si>
  <si>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</si>
  <si>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</si>
  <si>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</si>
  <si>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</si>
  <si>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</si>
  <si>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</si>
  <si>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</si>
  <si>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</si>
  <si>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</si>
  <si>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</si>
  <si>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</si>
  <si>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</si>
  <si>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</si>
  <si>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</si>
  <si>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</si>
  <si>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</si>
  <si>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</si>
  <si>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</si>
  <si>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</si>
  <si>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</si>
  <si>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</si>
  <si>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</si>
  <si>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</si>
  <si>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</si>
  <si>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</si>
  <si>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</si>
  <si>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</si>
  <si>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</si>
  <si>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</si>
  <si>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</si>
  <si>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</si>
  <si>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</si>
  <si>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</si>
  <si>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</si>
  <si>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</si>
  <si>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</si>
  <si>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</si>
  <si>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</si>
  <si>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</si>
  <si>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</si>
  <si>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</si>
  <si>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</si>
  <si>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</si>
  <si>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</si>
  <si>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</si>
  <si>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</si>
  <si>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</si>
  <si>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</si>
  <si>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</si>
  <si>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</si>
  <si>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</si>
  <si>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</si>
  <si>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</si>
  <si>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</si>
  <si>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</si>
  <si>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</si>
  <si>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</si>
  <si>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</si>
  <si>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</si>
  <si>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</si>
  <si>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</si>
  <si>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</si>
  <si>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</si>
  <si>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</si>
  <si>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</si>
  <si>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</si>
  <si>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</si>
  <si>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</si>
  <si>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</si>
  <si>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</si>
  <si>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</si>
  <si>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</si>
  <si>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</si>
  <si>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</si>
  <si>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</si>
  <si>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</si>
  <si>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</si>
  <si>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</si>
  <si>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</si>
  <si>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</si>
  <si>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</si>
  <si>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</si>
  <si>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</si>
  <si>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</si>
  <si>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</si>
  <si>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</si>
  <si>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</si>
  <si>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</si>
  <si>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</si>
  <si>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</si>
  <si>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</si>
  <si>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</si>
  <si>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</si>
  <si>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</si>
  <si>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</si>
  <si>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</si>
  <si>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</si>
  <si>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</si>
  <si>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</si>
  <si>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</si>
  <si>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</si>
  <si>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</si>
  <si>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</si>
  <si>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</si>
  <si>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</si>
  <si>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</si>
  <si>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</si>
  <si>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</si>
  <si>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</si>
  <si>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</si>
  <si>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</si>
  <si>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</si>
  <si>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</si>
  <si>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</si>
  <si>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</si>
  <si>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</si>
  <si>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</si>
  <si>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</si>
  <si>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</si>
  <si>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</si>
  <si>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</si>
  <si>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</si>
  <si>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</si>
  <si>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</si>
  <si>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</si>
  <si>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</si>
  <si>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</si>
  <si>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</si>
  <si>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</si>
  <si>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</si>
  <si>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</si>
  <si>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</si>
  <si>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</si>
  <si>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</si>
  <si>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</si>
  <si>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</si>
  <si>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</si>
  <si>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</si>
  <si>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</si>
  <si>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</si>
  <si>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</si>
  <si>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</si>
  <si>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</si>
  <si>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</si>
  <si>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</si>
  <si>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</si>
  <si>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</si>
  <si>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</si>
  <si>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</si>
  <si>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</si>
  <si>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</si>
  <si>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</si>
  <si>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</si>
  <si>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</si>
  <si>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</si>
  <si>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</si>
  <si>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</si>
  <si>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</si>
  <si>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</si>
  <si>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</si>
  <si>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</si>
  <si>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</si>
  <si>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</si>
  <si>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</si>
  <si>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</si>
  <si>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</si>
  <si>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</si>
  <si>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</si>
  <si>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</si>
  <si>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</si>
  <si>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</si>
  <si>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</si>
  <si>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</si>
  <si>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</si>
  <si>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</si>
  <si>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</si>
  <si>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</si>
  <si>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</si>
  <si>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</si>
  <si>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</si>
  <si>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</si>
  <si>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</si>
  <si>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</si>
  <si>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</si>
  <si>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</si>
  <si>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</si>
  <si>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</si>
  <si>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</si>
  <si>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</si>
  <si>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</si>
  <si>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</si>
  <si>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</si>
  <si>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</si>
  <si>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</si>
  <si>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</si>
  <si>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</si>
  <si>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</si>
  <si>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</si>
  <si>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</si>
  <si>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</si>
  <si>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</si>
  <si>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</si>
  <si>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</si>
  <si>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</si>
  <si>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</si>
  <si>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</si>
  <si>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</si>
  <si>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</si>
  <si>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</si>
  <si>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</si>
  <si>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</si>
  <si>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</si>
  <si>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</si>
  <si>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</si>
  <si>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</si>
  <si>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</si>
  <si>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</si>
  <si>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</si>
  <si>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</si>
  <si>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</si>
  <si>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</si>
  <si>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</si>
  <si>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</si>
  <si>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</si>
  <si>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</si>
  <si>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</si>
  <si>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</si>
  <si>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</si>
  <si>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</si>
  <si>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</si>
  <si>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</si>
  <si>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</si>
  <si>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</si>
  <si>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</si>
  <si>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</si>
  <si>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</si>
  <si>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</si>
  <si>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</si>
  <si>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</si>
  <si>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</si>
  <si>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</si>
  <si>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</si>
  <si>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</si>
  <si>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</si>
  <si>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</si>
  <si>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</si>
  <si>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</si>
  <si>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</si>
  <si>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</si>
  <si>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</si>
  <si>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</si>
  <si>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</si>
  <si>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</si>
  <si>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</si>
  <si>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</si>
  <si>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</si>
  <si>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</si>
  <si>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</si>
  <si>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</si>
  <si>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</si>
  <si>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</si>
  <si>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</si>
  <si>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</si>
  <si>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</si>
  <si>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</si>
  <si>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</si>
  <si>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</si>
  <si>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</si>
  <si>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</si>
  <si>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</si>
  <si>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</si>
  <si>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</si>
  <si>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</si>
  <si>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</si>
  <si>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</si>
  <si>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</si>
  <si>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</si>
  <si>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</si>
  <si>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</si>
  <si>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</si>
  <si>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</si>
  <si>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</si>
  <si>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</si>
  <si>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</si>
  <si>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</si>
  <si>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</si>
  <si>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</si>
  <si>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</si>
  <si>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</si>
  <si>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</si>
  <si>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</si>
  <si>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</si>
  <si>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</si>
  <si>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</si>
  <si>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</si>
  <si>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</si>
  <si>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</si>
  <si>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</si>
  <si>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</si>
  <si>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</si>
  <si>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</si>
  <si>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</si>
  <si>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</si>
  <si>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</si>
  <si>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</si>
  <si>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</si>
  <si>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</si>
  <si>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</si>
  <si>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</si>
  <si>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</si>
  <si>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</si>
  <si>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</si>
  <si>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</si>
  <si>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</si>
  <si>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</si>
  <si>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</si>
  <si>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</si>
  <si>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</si>
  <si>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</si>
  <si>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</si>
  <si>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</si>
  <si>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</si>
  <si>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</si>
  <si>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</si>
  <si>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</si>
  <si>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</si>
  <si>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</si>
  <si>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</si>
  <si>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</si>
  <si>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</si>
  <si>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</si>
  <si>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</si>
  <si>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</si>
  <si>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</si>
  <si>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</si>
  <si>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</si>
  <si>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</si>
  <si>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</si>
  <si>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</si>
  <si>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</si>
  <si>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</si>
  <si>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</si>
  <si>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</si>
  <si>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</si>
  <si>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</si>
  <si>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</si>
  <si>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</si>
  <si>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</si>
  <si>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</si>
  <si>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</si>
  <si>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</si>
  <si>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</si>
  <si>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</si>
  <si>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</si>
  <si>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</si>
  <si>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</si>
  <si>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</si>
  <si>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</si>
  <si>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</si>
  <si>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</si>
  <si>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</si>
  <si>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</si>
  <si>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</si>
  <si>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</si>
  <si>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</si>
  <si>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</si>
  <si>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</si>
  <si>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</si>
  <si>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</si>
  <si>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</si>
  <si>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</si>
  <si>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</si>
  <si>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</si>
  <si>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</si>
  <si>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</si>
  <si>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</si>
  <si>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</si>
  <si>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</si>
  <si>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</si>
  <si>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</si>
  <si>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</si>
  <si>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</si>
  <si>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</si>
  <si>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</si>
  <si>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</si>
  <si>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</si>
  <si>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</si>
  <si>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</si>
  <si>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</si>
  <si>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</si>
  <si>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</si>
  <si>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</si>
  <si>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</si>
  <si>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</si>
  <si>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</si>
  <si>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</si>
  <si>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</si>
  <si>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</si>
  <si>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</si>
  <si>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</si>
  <si>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</si>
  <si>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</si>
  <si>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</si>
  <si>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</si>
  <si>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</si>
  <si>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</si>
  <si>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</si>
  <si>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</si>
  <si>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</si>
  <si>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</si>
  <si>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</si>
  <si>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</si>
  <si>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</si>
  <si>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</si>
  <si>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</si>
  <si>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</si>
  <si>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</si>
  <si>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</si>
  <si>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</si>
  <si>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</si>
  <si>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</si>
  <si>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</si>
  <si>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</si>
  <si>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</si>
  <si>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</si>
  <si>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</si>
  <si>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</si>
  <si>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</si>
  <si>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</si>
  <si>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</si>
  <si>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</si>
  <si>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</si>
  <si>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</si>
  <si>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</si>
  <si>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</si>
  <si>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</si>
  <si>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</si>
  <si>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</si>
  <si>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</si>
  <si>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</si>
  <si>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</si>
  <si>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</si>
  <si>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</si>
  <si>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</si>
  <si>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</si>
  <si>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</si>
  <si>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</si>
  <si>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</si>
  <si>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</si>
  <si>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</si>
  <si>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</si>
  <si>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</si>
  <si>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</si>
  <si>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</si>
  <si>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</si>
  <si>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</si>
  <si>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</si>
  <si>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</si>
  <si>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</si>
  <si>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</si>
  <si>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</si>
  <si>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</si>
  <si>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</si>
  <si>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</si>
  <si>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</si>
  <si>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</si>
  <si>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</si>
  <si>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</si>
  <si>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</si>
  <si>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</si>
  <si>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</si>
  <si>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</si>
  <si>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</si>
  <si>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</si>
  <si>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</si>
  <si>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</si>
  <si>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</si>
  <si>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</si>
  <si>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</si>
  <si>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</si>
  <si>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</si>
  <si>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</si>
  <si>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</si>
  <si>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</si>
  <si>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</si>
  <si>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</si>
  <si>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</si>
  <si>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</si>
  <si>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</si>
  <si>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</si>
  <si>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</si>
  <si>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</si>
  <si>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</si>
  <si>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</si>
  <si>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</si>
  <si>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</si>
  <si>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</si>
  <si>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</si>
  <si>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</si>
  <si>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</si>
  <si>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</si>
  <si>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</si>
  <si>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</si>
  <si>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</si>
  <si>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</si>
  <si>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</si>
  <si>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</si>
  <si>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</si>
  <si>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</si>
  <si>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</si>
  <si>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</si>
  <si>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</si>
  <si>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</si>
  <si>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</si>
  <si>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</si>
  <si>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</si>
  <si>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</si>
  <si>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</si>
  <si>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</si>
  <si>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</si>
  <si>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</si>
  <si>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</si>
  <si>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</si>
  <si>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</si>
  <si>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</si>
  <si>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</si>
  <si>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</si>
  <si>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</si>
  <si>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</si>
  <si>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</si>
  <si>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</si>
  <si>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</si>
  <si>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</si>
  <si>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</si>
  <si>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</si>
  <si>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</si>
  <si>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</si>
  <si>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</si>
  <si>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</si>
  <si>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</si>
  <si>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</si>
  <si>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</si>
  <si>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</si>
  <si>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</si>
  <si>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</si>
  <si>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</si>
  <si>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</si>
  <si>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</si>
  <si>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</si>
  <si>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</si>
  <si>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</si>
  <si>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</si>
  <si>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</si>
  <si>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</si>
  <si>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</si>
  <si>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</si>
  <si>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</si>
  <si>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</si>
  <si>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</si>
  <si>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</si>
  <si>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</si>
  <si>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</si>
  <si>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</si>
  <si>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</si>
  <si>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</si>
  <si>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</si>
  <si>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</si>
  <si>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</si>
  <si>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</si>
  <si>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</si>
  <si>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</si>
  <si>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</si>
  <si>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</si>
  <si>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</si>
  <si>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</si>
  <si>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</si>
  <si>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</si>
  <si>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</si>
  <si>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</si>
  <si>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</si>
  <si>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</si>
  <si>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</si>
  <si>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</si>
  <si>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</si>
  <si>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</si>
  <si>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</si>
  <si>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</si>
  <si>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</si>
  <si>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</si>
  <si>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</si>
  <si>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</si>
  <si>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</si>
  <si>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</si>
  <si>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</si>
  <si>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</si>
  <si>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</si>
  <si>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</si>
  <si>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</si>
  <si>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</si>
  <si>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</si>
  <si>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</si>
  <si>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</si>
  <si>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</si>
  <si>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</si>
  <si>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</si>
  <si>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</si>
  <si>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</si>
  <si>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</si>
  <si>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</si>
  <si>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</si>
  <si>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</si>
  <si>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</si>
  <si>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</si>
  <si>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</si>
  <si>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</si>
  <si>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</si>
  <si>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</si>
  <si>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</si>
  <si>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</si>
  <si>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</si>
  <si>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</si>
  <si>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</si>
  <si>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</si>
  <si>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</si>
  <si>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</si>
  <si>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</si>
  <si>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</si>
  <si>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</si>
  <si>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</si>
  <si>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</si>
  <si>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</si>
  <si>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</si>
  <si>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</si>
  <si>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</si>
  <si>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</si>
  <si>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</si>
  <si>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</si>
  <si>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</si>
  <si>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</si>
  <si>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</si>
  <si>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</si>
  <si>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</si>
  <si>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</si>
  <si>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</si>
  <si>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</si>
  <si>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</si>
  <si>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</si>
  <si>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</si>
  <si>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</si>
  <si>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</si>
  <si>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</si>
  <si>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</si>
  <si>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</si>
  <si>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</si>
  <si>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</si>
  <si>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</si>
  <si>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</si>
  <si>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</si>
  <si>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</si>
  <si>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</si>
  <si>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</si>
  <si>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</si>
  <si>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</si>
  <si>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</si>
  <si>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</si>
  <si>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</si>
  <si>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</si>
  <si>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</si>
  <si>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</si>
  <si>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</si>
  <si>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</si>
  <si>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</si>
  <si>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</si>
  <si>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</si>
  <si>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</si>
  <si>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</si>
  <si>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</si>
  <si>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</si>
  <si>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</si>
  <si>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</si>
  <si>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</si>
  <si>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</si>
  <si>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</si>
  <si>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</si>
  <si>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</si>
  <si>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</si>
  <si>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</si>
  <si>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</si>
  <si>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</si>
  <si>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</si>
  <si>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</si>
  <si>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</si>
  <si>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</si>
  <si>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</si>
  <si>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</si>
  <si>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</si>
  <si>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</si>
  <si>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</si>
  <si>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</si>
  <si>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</si>
  <si>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</si>
  <si>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</si>
  <si>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</si>
  <si>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</si>
  <si>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</si>
  <si>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</si>
  <si>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</si>
  <si>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</si>
  <si>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</si>
  <si>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</si>
  <si>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</si>
  <si>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</si>
  <si>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</si>
  <si>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</si>
  <si>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</si>
  <si>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</si>
  <si>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</si>
  <si>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</si>
  <si>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</si>
  <si>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</si>
  <si>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</si>
  <si>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</si>
  <si>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</si>
  <si>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</si>
  <si>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</si>
  <si>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</si>
  <si>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</si>
  <si>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</si>
  <si>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</si>
  <si>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</si>
  <si>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</si>
  <si>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</si>
  <si>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</si>
  <si>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</si>
  <si>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</si>
  <si>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</si>
  <si>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</si>
  <si>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</si>
  <si>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</si>
  <si>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</si>
  <si>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</si>
  <si>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</si>
  <si>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</si>
  <si>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</si>
  <si>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</si>
  <si>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</si>
  <si>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</si>
  <si>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</si>
  <si>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</si>
  <si>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</si>
  <si>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</si>
  <si>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</si>
  <si>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</si>
  <si>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</si>
  <si>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</si>
  <si>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</si>
  <si>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</si>
  <si>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</si>
  <si>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</si>
  <si>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</si>
  <si>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</si>
  <si>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</si>
  <si>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</si>
  <si>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</si>
  <si>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</si>
  <si>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</si>
  <si>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</si>
  <si>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</si>
  <si>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</si>
  <si>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</si>
  <si>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</si>
  <si>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</si>
  <si>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</si>
  <si>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</si>
  <si>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</si>
  <si>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</si>
  <si>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</si>
  <si>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</si>
  <si>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</si>
  <si>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</si>
  <si>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</si>
  <si>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</si>
  <si>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</si>
  <si>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</si>
  <si>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</si>
  <si>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</si>
  <si>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</si>
  <si>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</si>
  <si>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</si>
  <si>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</si>
  <si>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</si>
  <si>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</si>
  <si>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</si>
  <si>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</si>
  <si>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</si>
  <si>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</si>
  <si>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</si>
  <si>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</si>
  <si>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</si>
  <si>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</si>
  <si>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</si>
  <si>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</si>
  <si>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</si>
  <si>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</si>
  <si>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</si>
  <si>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</si>
  <si>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</si>
  <si>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</si>
  <si>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</si>
  <si>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</si>
  <si>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</si>
  <si>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</si>
  <si>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</si>
  <si>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</si>
  <si>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</si>
  <si>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</si>
  <si>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</si>
  <si>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</si>
  <si>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</si>
  <si>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</si>
  <si>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</si>
  <si>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</si>
  <si>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</si>
  <si>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</si>
  <si>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</si>
  <si>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</si>
  <si>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</si>
  <si>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</si>
  <si>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</si>
  <si>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</si>
  <si>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</si>
  <si>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</si>
  <si>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</si>
  <si>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</si>
  <si>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</si>
  <si>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</si>
  <si>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</si>
  <si>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</si>
  <si>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</si>
  <si>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</si>
  <si>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</si>
  <si>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</si>
  <si>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</si>
  <si>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</si>
  <si>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</si>
  <si>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</si>
  <si>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</si>
  <si>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</si>
  <si>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</si>
  <si>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</si>
  <si>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</si>
  <si>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</si>
  <si>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</si>
  <si>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</si>
  <si>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</si>
  <si>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</si>
  <si>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</si>
  <si>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</si>
  <si>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</si>
  <si>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</si>
  <si>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</si>
  <si>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</si>
  <si>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</si>
  <si>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</si>
  <si>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</si>
  <si>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</si>
  <si>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</si>
  <si>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</si>
  <si>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</si>
  <si>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</si>
  <si>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</si>
  <si>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</si>
  <si>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</si>
  <si>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</si>
  <si>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</si>
  <si>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</si>
  <si>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</si>
  <si>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</si>
  <si>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</si>
  <si>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</si>
  <si>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</si>
  <si>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</si>
  <si>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</si>
  <si>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</si>
  <si>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</si>
  <si>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</si>
  <si>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</si>
  <si>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</si>
  <si>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</si>
  <si>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</si>
  <si>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</si>
  <si>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</si>
  <si>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</si>
  <si>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</si>
  <si>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</si>
  <si>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</si>
  <si>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</si>
  <si>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</si>
  <si>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</si>
  <si>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</si>
  <si>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</si>
  <si>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</si>
  <si>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</si>
  <si>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</si>
  <si>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</si>
  <si>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</si>
  <si>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</si>
  <si>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</si>
  <si>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</si>
  <si>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</si>
  <si>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</si>
  <si>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</si>
  <si>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</si>
  <si>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</si>
  <si>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</si>
  <si>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</si>
  <si>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</si>
  <si>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</si>
  <si>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</si>
  <si>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</si>
  <si>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</si>
  <si>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</si>
  <si>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</si>
  <si>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</si>
  <si>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</si>
  <si>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</si>
  <si>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</si>
  <si>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</si>
  <si>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</si>
  <si>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</si>
  <si>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</si>
  <si>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</si>
  <si>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</si>
  <si>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</si>
  <si>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</si>
  <si>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</si>
  <si>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</si>
  <si>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</si>
  <si>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</si>
  <si>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</si>
  <si>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</si>
  <si>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</si>
  <si>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</si>
  <si>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</si>
  <si>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</si>
  <si>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</si>
  <si>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</si>
  <si>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</si>
  <si>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</si>
  <si>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</si>
  <si>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</si>
  <si>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</si>
  <si>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</si>
  <si>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</si>
  <si>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</si>
  <si>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</si>
  <si>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</si>
  <si>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</si>
  <si>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</si>
  <si>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</si>
  <si>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</si>
  <si>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</si>
  <si>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</si>
  <si>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</si>
  <si>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</si>
  <si>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</si>
  <si>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</si>
  <si>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</si>
  <si>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</si>
  <si>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</si>
  <si>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</si>
  <si>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</si>
  <si>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</si>
  <si>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</si>
  <si>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</si>
  <si>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</si>
  <si>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</si>
  <si>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</si>
  <si>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</si>
  <si>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</si>
  <si>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</si>
  <si>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</si>
  <si>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</si>
  <si>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</si>
  <si>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</si>
  <si>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</si>
  <si>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</si>
  <si>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</si>
  <si>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</si>
  <si>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</si>
  <si>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</si>
  <si>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</si>
  <si>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</si>
  <si>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</si>
  <si>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</si>
  <si>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</si>
  <si>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</si>
  <si>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</si>
  <si>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</si>
  <si>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</si>
  <si>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</si>
  <si>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</si>
  <si>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</si>
  <si>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</si>
  <si>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</si>
  <si>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</si>
  <si>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</si>
  <si>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</si>
  <si>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</si>
  <si>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</si>
  <si>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</si>
  <si>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</si>
  <si>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</si>
  <si>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</si>
  <si>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</si>
  <si>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</si>
  <si>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</si>
  <si>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</si>
  <si>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</si>
  <si>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</si>
  <si>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</si>
  <si>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</si>
  <si>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</si>
  <si>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</si>
  <si>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</si>
  <si>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</si>
  <si>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</si>
  <si>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</si>
  <si>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</si>
  <si>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</si>
  <si>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</si>
  <si>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</si>
  <si>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</si>
  <si>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</si>
  <si>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</si>
  <si>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</si>
  <si>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</si>
  <si>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</si>
  <si>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</si>
  <si>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</si>
  <si>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</si>
  <si>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</si>
  <si>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</si>
  <si>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</si>
  <si>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</si>
  <si>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</si>
  <si>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</si>
  <si>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</si>
  <si>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</si>
  <si>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</si>
  <si>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</si>
  <si>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</si>
  <si>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</si>
  <si>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</si>
  <si>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</si>
  <si>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</si>
  <si>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</si>
  <si>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</si>
  <si>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</si>
  <si>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</si>
  <si>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</si>
  <si>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</si>
  <si>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</si>
  <si>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</si>
  <si>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</si>
  <si>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</si>
  <si>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</si>
  <si>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</si>
  <si>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</si>
  <si>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</si>
  <si>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</si>
  <si>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</si>
  <si>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</si>
  <si>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</si>
  <si>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</si>
  <si>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</si>
  <si>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</si>
  <si>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</si>
  <si>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</si>
  <si>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</si>
  <si>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</si>
  <si>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</si>
  <si>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</si>
  <si>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</si>
  <si>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</si>
  <si>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</si>
  <si>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</si>
  <si>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</si>
  <si>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</si>
  <si>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</si>
  <si>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</si>
  <si>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</si>
  <si>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</si>
  <si>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</si>
  <si>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</si>
  <si>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</si>
  <si>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</si>
  <si>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</si>
  <si>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</si>
  <si>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</si>
  <si>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</si>
  <si>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</si>
  <si>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</si>
  <si>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</si>
  <si>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</si>
  <si>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</si>
  <si>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</si>
  <si>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</si>
  <si>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</si>
  <si>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</si>
  <si>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</si>
  <si>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</si>
  <si>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</si>
  <si>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</si>
  <si>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</si>
  <si>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</si>
  <si>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</si>
  <si>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</si>
  <si>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</si>
  <si>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</si>
  <si>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</si>
  <si>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</si>
  <si>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</si>
  <si>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</si>
  <si>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</si>
  <si>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</si>
  <si>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</si>
  <si>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</si>
  <si>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</si>
  <si>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</si>
  <si>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</si>
  <si>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</si>
  <si>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</si>
  <si>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</si>
  <si>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</si>
  <si>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</si>
  <si>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</si>
  <si>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</si>
  <si>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</si>
  <si>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</si>
  <si>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</si>
  <si>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</si>
  <si>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</si>
  <si>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</si>
  <si>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</si>
  <si>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</si>
  <si>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</si>
  <si>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</si>
  <si>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</si>
  <si>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</si>
  <si>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</si>
  <si>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</si>
  <si>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</si>
  <si>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</si>
  <si>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</si>
  <si>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</si>
  <si>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</si>
  <si>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</si>
  <si>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</si>
  <si>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</si>
  <si>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</si>
  <si>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</si>
  <si>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</si>
  <si>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</si>
  <si>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</si>
  <si>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</si>
  <si>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</si>
  <si>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</si>
  <si>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</si>
  <si>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</si>
  <si>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</si>
  <si>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</si>
  <si>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</si>
  <si>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</si>
  <si>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</si>
  <si>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</si>
  <si>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</si>
  <si>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</si>
  <si>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</si>
  <si>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</si>
  <si>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</si>
  <si>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</si>
  <si>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</si>
  <si>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</si>
  <si>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</si>
  <si>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</si>
  <si>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</si>
  <si>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</si>
  <si>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</si>
  <si>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</si>
  <si>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</si>
  <si>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</si>
  <si>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</si>
  <si>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</si>
  <si>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</si>
  <si>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</si>
  <si>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</si>
  <si>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</si>
  <si>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</si>
  <si>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</si>
  <si>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</si>
  <si>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</si>
  <si>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</si>
  <si>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</si>
  <si>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</si>
  <si>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</si>
  <si>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</si>
  <si>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</si>
  <si>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</si>
  <si>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</si>
  <si>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</si>
  <si>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</si>
  <si>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</si>
  <si>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</si>
  <si>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</si>
  <si>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</si>
  <si>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</si>
  <si>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</si>
  <si>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</si>
  <si>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</si>
  <si>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</si>
  <si>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</si>
  <si>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</si>
  <si>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</si>
  <si>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</si>
  <si>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</si>
  <si>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</si>
  <si>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</si>
  <si>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</si>
  <si>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</si>
  <si>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</si>
  <si>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</si>
  <si>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</si>
  <si>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</si>
  <si>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</si>
  <si>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</si>
  <si>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</si>
  <si>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</si>
  <si>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</si>
  <si>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</si>
  <si>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</si>
  <si>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</si>
  <si>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</si>
  <si>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</si>
  <si>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</si>
  <si>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</si>
  <si>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</si>
  <si>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</si>
  <si>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</si>
  <si>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</si>
  <si>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</si>
  <si>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</si>
  <si>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</si>
  <si>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</si>
  <si>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</si>
  <si>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</si>
  <si>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</si>
  <si>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</si>
  <si>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</si>
  <si>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</si>
  <si>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</si>
  <si>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</si>
  <si>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</si>
  <si>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</si>
  <si>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</si>
  <si>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</si>
  <si>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</si>
  <si>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</si>
  <si>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</si>
  <si>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</si>
  <si>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</si>
  <si>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</si>
  <si>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</si>
  <si>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</si>
  <si>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</si>
  <si>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</si>
  <si>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</si>
  <si>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</si>
  <si>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</si>
  <si>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</si>
  <si>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</si>
  <si>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</si>
  <si>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</si>
  <si>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</si>
  <si>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</si>
  <si>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</si>
  <si>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</si>
  <si>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</si>
  <si>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</si>
  <si>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</si>
  <si>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</si>
  <si>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</si>
  <si>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</si>
  <si>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</si>
  <si>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</si>
  <si>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</si>
  <si>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</si>
  <si>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</si>
  <si>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</si>
  <si>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</si>
  <si>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</si>
  <si>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</si>
  <si>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</si>
  <si>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</si>
  <si>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</si>
  <si>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</si>
  <si>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</si>
  <si>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</si>
  <si>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</si>
  <si>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</si>
  <si>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</si>
  <si>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</si>
  <si>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</si>
  <si>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</si>
  <si>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</si>
  <si>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</si>
  <si>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</si>
  <si>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</si>
  <si>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</si>
  <si>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</si>
  <si>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</si>
  <si>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</si>
  <si>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</si>
  <si>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</si>
  <si>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</si>
  <si>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</si>
  <si>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</si>
  <si>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</si>
  <si>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</si>
  <si>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</si>
  <si>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</si>
  <si>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</si>
  <si>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</si>
  <si>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</si>
  <si>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</si>
  <si>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</si>
  <si>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</si>
  <si>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</si>
  <si>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</si>
  <si>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</si>
  <si>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</si>
  <si>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</si>
  <si>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</si>
  <si>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</si>
  <si>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</si>
  <si>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</si>
  <si>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</si>
  <si>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</si>
  <si>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</si>
  <si>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</si>
  <si>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</si>
  <si>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</si>
  <si>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</si>
  <si>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</si>
  <si>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</si>
  <si>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</si>
  <si>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</si>
  <si>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</si>
  <si>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</si>
  <si>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</si>
  <si>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</si>
  <si>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</si>
  <si>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</si>
  <si>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</si>
  <si>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</si>
  <si>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</si>
  <si>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</si>
  <si>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</si>
  <si>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</si>
  <si>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</si>
  <si>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</si>
  <si>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</si>
  <si>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</si>
  <si>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</si>
  <si>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</si>
  <si>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</si>
  <si>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</si>
  <si>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</si>
  <si>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</si>
  <si>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</si>
  <si>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</si>
  <si>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</si>
  <si>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</si>
  <si>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</si>
  <si>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</si>
  <si>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</si>
  <si>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</si>
  <si>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</si>
  <si>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</si>
  <si>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</si>
  <si>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</si>
  <si>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</si>
  <si>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</si>
  <si>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</si>
  <si>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</si>
  <si>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</si>
  <si>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</si>
  <si>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</si>
  <si>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</si>
  <si>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</si>
  <si>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</si>
  <si>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</si>
  <si>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</si>
  <si>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</si>
  <si>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</si>
  <si>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</si>
  <si>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</si>
  <si>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</si>
  <si>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</si>
  <si>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</si>
  <si>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</si>
  <si>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</si>
  <si>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</si>
  <si>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</si>
  <si>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</si>
  <si>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</si>
  <si>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</si>
  <si>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</si>
  <si>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</si>
  <si>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</si>
  <si>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</si>
  <si>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</si>
  <si>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</si>
  <si>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</si>
  <si>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</si>
  <si>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</si>
  <si>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</si>
  <si>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</si>
  <si>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</si>
  <si>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</si>
  <si>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</si>
  <si>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</si>
  <si>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</si>
  <si>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</si>
  <si>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</si>
  <si>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</si>
  <si>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</si>
  <si>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</si>
  <si>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</si>
  <si>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</si>
  <si>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</si>
  <si>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</si>
  <si>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</si>
  <si>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</si>
  <si>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</si>
  <si>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</si>
  <si>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</si>
  <si>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</si>
  <si>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</si>
  <si>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</si>
  <si>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</si>
  <si>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</si>
  <si>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</si>
  <si>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</si>
  <si>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</si>
  <si>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</si>
  <si>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</si>
  <si>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</si>
  <si>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</si>
  <si>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</si>
  <si>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</si>
  <si>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</si>
  <si>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</si>
  <si>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</si>
  <si>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</si>
  <si>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</si>
  <si>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</si>
  <si>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</si>
  <si>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</si>
  <si>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</si>
  <si>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</si>
  <si>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</si>
  <si>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</si>
  <si>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</si>
  <si>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</si>
  <si>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</si>
  <si>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</si>
  <si>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</si>
  <si>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</si>
  <si>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</si>
  <si>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</si>
  <si>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</si>
  <si>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</si>
  <si>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</si>
  <si>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</si>
  <si>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</si>
  <si>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</si>
  <si>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</si>
  <si>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</si>
  <si>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</si>
  <si>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</si>
  <si>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</si>
  <si>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</si>
  <si>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</si>
  <si>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</si>
  <si>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</si>
  <si>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</si>
  <si>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</si>
  <si>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</si>
  <si>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</si>
  <si>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</si>
  <si>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</si>
  <si>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</si>
  <si>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</si>
  <si>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</si>
  <si>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</si>
  <si>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</si>
  <si>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</si>
  <si>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</si>
  <si>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</si>
  <si>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</si>
  <si>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</si>
  <si>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</si>
  <si>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</si>
  <si>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</si>
  <si>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</si>
  <si>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</si>
  <si>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</si>
  <si>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</si>
  <si>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</si>
  <si>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</si>
  <si>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</si>
  <si>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</si>
  <si>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</si>
  <si>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</si>
  <si>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</si>
  <si>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</si>
  <si>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</si>
  <si>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</si>
  <si>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</si>
  <si>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</si>
  <si>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</si>
  <si>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</si>
  <si>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</si>
  <si>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</si>
  <si>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</si>
  <si>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</si>
  <si>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</si>
  <si>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</si>
  <si>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</si>
  <si>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</si>
  <si>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</si>
  <si>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</si>
  <si>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</si>
  <si>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</si>
  <si>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</si>
  <si>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</si>
  <si>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</si>
  <si>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</si>
  <si>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</si>
  <si>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</si>
  <si>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</si>
  <si>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</si>
  <si>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</si>
  <si>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</si>
  <si>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</si>
  <si>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</si>
  <si>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</si>
  <si>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</si>
  <si>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</si>
  <si>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</si>
  <si>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</si>
  <si>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</si>
  <si>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</si>
  <si>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</si>
  <si>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</si>
  <si>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</si>
  <si>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</si>
  <si>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</si>
  <si>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</si>
  <si>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</si>
  <si>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</si>
  <si>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</si>
  <si>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</si>
  <si>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</si>
  <si>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</si>
  <si>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</si>
  <si>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</si>
  <si>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</si>
  <si>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</si>
  <si>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</si>
  <si>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</si>
  <si>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</si>
  <si>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</si>
  <si>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</si>
  <si>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</si>
  <si>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</si>
  <si>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</si>
  <si>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</si>
  <si>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</si>
  <si>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</si>
  <si>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</si>
  <si>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</si>
  <si>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</si>
  <si>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</si>
  <si>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</si>
  <si>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</si>
  <si>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</si>
  <si>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</si>
  <si>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</si>
  <si>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</si>
  <si>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</si>
  <si>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</si>
  <si>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</si>
  <si>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</si>
  <si>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</si>
  <si>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</si>
  <si>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</si>
  <si>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</si>
  <si>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</si>
  <si>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</si>
  <si>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</si>
  <si>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</si>
  <si>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</si>
  <si>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</si>
  <si>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</si>
  <si>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</si>
  <si>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</si>
  <si>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</si>
  <si>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</si>
  <si>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</si>
  <si>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</si>
  <si>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</si>
  <si>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</si>
  <si>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</si>
  <si>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</si>
  <si>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</si>
  <si>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</si>
  <si>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</si>
  <si>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</si>
  <si>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</si>
  <si>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</si>
  <si>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</si>
  <si>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</si>
  <si>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</si>
  <si>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</si>
  <si>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</si>
  <si>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</si>
  <si>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</si>
  <si>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</si>
  <si>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</si>
  <si>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</si>
  <si>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</si>
  <si>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</si>
  <si>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</si>
  <si>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</si>
  <si>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</si>
  <si>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</si>
  <si>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</si>
  <si>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</si>
  <si>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</si>
  <si>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</si>
  <si>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</si>
  <si>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</si>
  <si>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</si>
  <si>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</si>
  <si>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</si>
  <si>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</si>
  <si>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</si>
  <si>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</si>
  <si>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</si>
  <si>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</si>
  <si>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</si>
  <si>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</si>
  <si>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</si>
  <si>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</si>
  <si>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</si>
  <si>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</si>
  <si>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</si>
  <si>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</si>
  <si>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</si>
  <si>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</si>
  <si>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</si>
  <si>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</si>
  <si>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</si>
  <si>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</si>
  <si>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</si>
  <si>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</si>
  <si>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</si>
  <si>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</si>
  <si>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</si>
  <si>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</si>
  <si>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</si>
  <si>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</si>
  <si>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</si>
  <si>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</si>
  <si>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</si>
  <si>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</si>
  <si>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</si>
  <si>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</si>
  <si>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</si>
  <si>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</si>
  <si>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</si>
  <si>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</si>
  <si>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</si>
  <si>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</si>
  <si>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</si>
  <si>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</si>
  <si>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</si>
  <si>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</si>
  <si>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</si>
  <si>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</si>
  <si>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</si>
  <si>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</si>
  <si>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</si>
  <si>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</si>
  <si>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</si>
  <si>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</si>
  <si>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</si>
  <si>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</si>
  <si>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</si>
  <si>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</si>
  <si>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</si>
  <si>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</si>
  <si>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</si>
  <si>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</si>
  <si>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</si>
  <si>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</si>
  <si>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</si>
  <si>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</si>
  <si>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</si>
  <si>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</si>
  <si>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</si>
  <si>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</si>
  <si>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</si>
  <si>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</si>
  <si>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</si>
  <si>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</si>
  <si>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</si>
  <si>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</si>
  <si>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</si>
  <si>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</si>
  <si>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</si>
  <si>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</si>
  <si>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</si>
  <si>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</si>
  <si>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</si>
  <si>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</si>
  <si>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</si>
  <si>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</si>
  <si>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</si>
  <si>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</si>
  <si>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</si>
  <si>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</si>
  <si>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</si>
  <si>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</si>
  <si>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</si>
  <si>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</si>
  <si>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</si>
  <si>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</si>
  <si>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</si>
  <si>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</si>
  <si>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</si>
  <si>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</si>
  <si>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</si>
  <si>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</si>
  <si>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</si>
  <si>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</si>
  <si>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</si>
  <si>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</si>
  <si>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</si>
  <si>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</si>
  <si>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</si>
  <si>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</si>
  <si>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</si>
  <si>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</si>
  <si>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</si>
  <si>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</si>
  <si>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</si>
  <si>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</si>
  <si>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</si>
  <si>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</si>
  <si>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</si>
  <si>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</si>
  <si>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</si>
  <si>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</si>
  <si>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</si>
  <si>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</si>
  <si>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</si>
  <si>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</si>
  <si>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</si>
  <si>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</si>
  <si>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</si>
  <si>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</si>
  <si>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</si>
  <si>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</si>
  <si>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</si>
  <si>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</si>
  <si>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</si>
  <si>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</si>
  <si>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</si>
  <si>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</si>
  <si>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</si>
  <si>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</si>
  <si>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</si>
  <si>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</si>
  <si>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</si>
  <si>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</si>
  <si>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</si>
  <si>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</si>
  <si>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</si>
  <si>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</si>
  <si>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</si>
  <si>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</si>
  <si>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</si>
  <si>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</si>
  <si>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</si>
  <si>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</si>
  <si>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</si>
  <si>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</si>
  <si>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</si>
  <si>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</si>
  <si>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</si>
  <si>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</si>
  <si>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</si>
  <si>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</si>
  <si>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</si>
  <si>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</si>
  <si>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</si>
  <si>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</si>
  <si>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</si>
  <si>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</si>
  <si>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</si>
  <si>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</si>
  <si>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</si>
  <si>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</si>
  <si>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</si>
  <si>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</si>
  <si>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</si>
  <si>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</si>
  <si>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</si>
  <si>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</si>
  <si>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</si>
  <si>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</si>
  <si>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</si>
  <si>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</si>
  <si>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</si>
  <si>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</si>
  <si>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</si>
  <si>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</si>
  <si>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</si>
  <si>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</si>
  <si>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</si>
  <si>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</si>
  <si>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</si>
  <si>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</si>
  <si>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</si>
  <si>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</si>
  <si>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</si>
  <si>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</si>
  <si>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</si>
  <si>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</si>
  <si>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</si>
  <si>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</si>
  <si>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</si>
  <si>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</si>
  <si>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</si>
  <si>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</si>
  <si>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</si>
  <si>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</si>
  <si>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</si>
  <si>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</si>
  <si>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</si>
  <si>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</si>
  <si>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</si>
  <si>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</si>
  <si>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</si>
  <si>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</si>
  <si>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</si>
  <si>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</si>
  <si>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</si>
  <si>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</si>
  <si>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</si>
  <si>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</si>
  <si>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</si>
  <si>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</si>
  <si>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</si>
  <si>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</si>
  <si>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</si>
  <si>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</si>
  <si>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</si>
  <si>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</si>
  <si>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</si>
  <si>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</si>
  <si>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</si>
  <si>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</si>
  <si>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</si>
  <si>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</si>
  <si>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</si>
  <si>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</si>
  <si>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</si>
  <si>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</si>
  <si>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</si>
  <si>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</si>
  <si>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</si>
  <si>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</si>
  <si>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</si>
  <si>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</si>
  <si>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</si>
  <si>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</si>
  <si>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</si>
  <si>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</si>
  <si>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</si>
  <si>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</si>
  <si>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</si>
  <si>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</si>
  <si>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</si>
  <si>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</si>
  <si>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</si>
  <si>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</si>
  <si>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</si>
  <si>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</si>
  <si>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</si>
  <si>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</si>
  <si>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</si>
  <si>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</si>
  <si>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</si>
  <si>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</si>
  <si>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</si>
  <si>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</si>
  <si>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</si>
  <si>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</si>
  <si>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</si>
  <si>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</si>
  <si>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</si>
  <si>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</si>
  <si>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</si>
  <si>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</si>
  <si>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</si>
  <si>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</si>
  <si>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</si>
  <si>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</si>
  <si>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</si>
  <si>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</si>
  <si>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</si>
  <si>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</si>
  <si>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</si>
  <si>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</si>
  <si>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</si>
  <si>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</si>
  <si>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</si>
  <si>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</si>
  <si>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</si>
  <si>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</si>
  <si>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</si>
  <si>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</si>
  <si>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</si>
  <si>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</si>
  <si>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</si>
  <si>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</si>
  <si>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</si>
  <si>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</si>
  <si>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</si>
  <si>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</si>
  <si>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</si>
  <si>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</si>
  <si>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</si>
  <si>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</si>
  <si>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</si>
  <si>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</si>
  <si>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</si>
  <si>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</si>
  <si>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</si>
  <si>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</si>
  <si>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</si>
  <si>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</si>
  <si>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</si>
  <si>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</si>
  <si>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</si>
  <si>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</si>
  <si>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</si>
  <si>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</si>
  <si>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</si>
  <si>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</si>
  <si>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</si>
  <si>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</si>
  <si>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</si>
  <si>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</si>
  <si>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</si>
  <si>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</si>
  <si>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</si>
  <si>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</si>
  <si>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</si>
  <si>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</si>
  <si>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</si>
  <si>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</si>
  <si>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</si>
  <si>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</si>
  <si>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</si>
  <si>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</si>
  <si>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</si>
  <si>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</si>
  <si>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</si>
  <si>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</si>
  <si>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</si>
  <si>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</si>
  <si>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</si>
  <si>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</si>
  <si>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</si>
  <si>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</si>
  <si>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</si>
  <si>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</si>
  <si>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</si>
  <si>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</si>
  <si>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</si>
  <si>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</si>
  <si>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</si>
  <si>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</si>
  <si>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</si>
  <si>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</si>
  <si>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</si>
  <si>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</si>
  <si>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</si>
  <si>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</si>
  <si>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</si>
  <si>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</si>
  <si>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</si>
  <si>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</si>
  <si>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</si>
  <si>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</si>
  <si>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</si>
  <si>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</si>
  <si>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</si>
  <si>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</si>
  <si>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</si>
  <si>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</si>
  <si>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</si>
  <si>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</si>
  <si>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</si>
  <si>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</si>
  <si>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</si>
  <si>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</si>
  <si>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</si>
  <si>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</si>
  <si>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</si>
  <si>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</si>
  <si>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</si>
  <si>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</si>
  <si>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</si>
  <si>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</si>
  <si>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</si>
  <si>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</si>
  <si>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</si>
  <si>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</si>
  <si>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</si>
  <si>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</si>
  <si>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</si>
  <si>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</si>
  <si>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</si>
  <si>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</si>
  <si>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</si>
  <si>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</si>
  <si>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</si>
  <si>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</si>
  <si>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</si>
  <si>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</si>
  <si>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</si>
  <si>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</si>
  <si>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</si>
  <si>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</si>
  <si>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</si>
  <si>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</si>
  <si>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</si>
  <si>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</si>
  <si>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</si>
  <si>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</si>
  <si>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</si>
  <si>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</si>
  <si>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</si>
  <si>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</si>
  <si>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</si>
  <si>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</si>
  <si>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</si>
  <si>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</si>
  <si>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</si>
  <si>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</si>
  <si>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</si>
  <si>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</si>
  <si>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</si>
  <si>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</si>
  <si>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</si>
  <si>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</si>
  <si>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</si>
  <si>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</si>
  <si>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</si>
  <si>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</si>
  <si>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</si>
  <si>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</si>
  <si>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</si>
  <si>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</si>
  <si>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</si>
  <si>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</si>
  <si>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</si>
  <si>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</si>
  <si>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</si>
  <si>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</si>
  <si>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</si>
  <si>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</si>
  <si>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</si>
  <si>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</si>
  <si>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</si>
  <si>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</si>
  <si>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</si>
  <si>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</si>
  <si>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</si>
  <si>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</si>
  <si>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</si>
  <si>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</si>
  <si>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</si>
  <si>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</si>
  <si>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</si>
  <si>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</si>
  <si>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</si>
  <si>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</si>
  <si>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</si>
  <si>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</si>
  <si>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</si>
  <si>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</si>
  <si>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</si>
  <si>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</si>
  <si>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</si>
  <si>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</si>
  <si>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</si>
  <si>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</si>
  <si>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</si>
  <si>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</si>
  <si>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</si>
  <si>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</si>
  <si>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</si>
  <si>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</si>
  <si>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</si>
  <si>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</si>
  <si>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</si>
  <si>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</si>
  <si>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</si>
  <si>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</si>
  <si>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</si>
  <si>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</si>
  <si>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</si>
  <si>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</si>
  <si>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</si>
  <si>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</si>
  <si>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</si>
  <si>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</si>
  <si>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</si>
  <si>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</si>
  <si>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</si>
  <si>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</si>
  <si>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</si>
  <si>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</si>
  <si>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</si>
  <si>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</si>
  <si>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</si>
  <si>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</si>
  <si>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</si>
  <si>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</si>
  <si>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</si>
  <si>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</si>
  <si>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</si>
  <si>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</si>
  <si>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</si>
  <si>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</si>
  <si>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</si>
  <si>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</si>
  <si>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</si>
  <si>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</si>
  <si>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</si>
  <si>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</si>
  <si>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</si>
  <si>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</si>
  <si>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</si>
  <si>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</si>
  <si>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</si>
  <si>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</si>
  <si>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</si>
  <si>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</si>
  <si>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</si>
  <si>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</si>
  <si>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</si>
  <si>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</si>
  <si>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</si>
  <si>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</si>
  <si>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</si>
  <si>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</si>
  <si>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</si>
  <si>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</si>
  <si>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</si>
  <si>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</si>
  <si>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</si>
  <si>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</si>
  <si>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</si>
  <si>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</si>
  <si>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</si>
  <si>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</si>
  <si>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</si>
  <si>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</si>
  <si>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</si>
  <si>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</si>
  <si>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</si>
  <si>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</si>
  <si>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</si>
  <si>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</si>
  <si>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</si>
  <si>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</si>
  <si>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</si>
  <si>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</si>
  <si>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</si>
  <si>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</si>
  <si>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</si>
  <si>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</si>
  <si>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</si>
  <si>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</si>
  <si>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</si>
  <si>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</si>
  <si>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</si>
  <si>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</si>
  <si>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</si>
  <si>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</si>
  <si>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</si>
  <si>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</si>
  <si>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</si>
  <si>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</si>
  <si>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</si>
  <si>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</si>
  <si>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</si>
  <si>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</si>
  <si>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</si>
  <si>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</si>
  <si>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</si>
  <si>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</si>
  <si>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</si>
  <si>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</si>
  <si>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</si>
  <si>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</si>
  <si>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</si>
  <si>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</si>
  <si>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</si>
  <si>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</si>
  <si>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</si>
  <si>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</si>
  <si>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</si>
  <si>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</si>
  <si>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</si>
  <si>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</si>
  <si>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</si>
  <si>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</si>
  <si>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</si>
  <si>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</si>
  <si>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</si>
  <si>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</si>
  <si>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</si>
  <si>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</si>
  <si>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</si>
  <si>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</si>
  <si>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</si>
  <si>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</si>
  <si>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</si>
  <si>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</si>
  <si>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</si>
  <si>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</si>
  <si>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</si>
  <si>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</si>
  <si>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</si>
  <si>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</si>
  <si>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</si>
  <si>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</si>
  <si>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</si>
  <si>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</si>
  <si>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</si>
  <si>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</si>
  <si>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</si>
  <si>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</si>
  <si>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</si>
  <si>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</si>
  <si>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</si>
  <si>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</si>
  <si>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</si>
  <si>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</si>
  <si>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</si>
  <si>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</si>
  <si>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</si>
  <si>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</si>
  <si>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</si>
  <si>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</si>
  <si>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</si>
  <si>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</si>
  <si>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</si>
  <si>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</si>
  <si>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</si>
  <si>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</si>
  <si>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</si>
  <si>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</si>
  <si>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</si>
  <si>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</si>
  <si>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</si>
  <si>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</si>
  <si>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</si>
  <si>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</si>
  <si>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</si>
  <si>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</si>
  <si>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</si>
  <si>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</si>
  <si>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</si>
  <si>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</si>
  <si>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</si>
  <si>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</si>
  <si>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</si>
  <si>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</si>
  <si>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</si>
  <si>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</si>
  <si>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</si>
  <si>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</si>
  <si>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</si>
  <si>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</si>
  <si>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</si>
  <si>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</si>
  <si>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</si>
  <si>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</si>
  <si>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</si>
  <si>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</si>
  <si>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</si>
  <si>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</si>
  <si>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</si>
  <si>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</si>
  <si>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</si>
  <si>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</si>
  <si>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</si>
  <si>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</si>
  <si>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</si>
  <si>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</si>
  <si>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</si>
  <si>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</si>
  <si>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</si>
  <si>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</si>
  <si>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</si>
  <si>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</si>
  <si>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</si>
  <si>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</si>
  <si>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</si>
  <si>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</si>
  <si>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</si>
  <si>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</si>
  <si>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</si>
  <si>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</si>
  <si>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</si>
  <si>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</si>
  <si>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</si>
  <si>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</si>
  <si>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</si>
  <si>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</si>
  <si>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</si>
  <si>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</si>
  <si>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</si>
  <si>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</si>
  <si>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</si>
  <si>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</si>
  <si>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</si>
  <si>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</si>
  <si>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</si>
  <si>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</si>
  <si>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</si>
  <si>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</si>
  <si>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</si>
  <si>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</si>
  <si>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</si>
  <si>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</si>
  <si>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</si>
  <si>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</si>
  <si>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</si>
  <si>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</si>
  <si>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</si>
  <si>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</si>
  <si>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</si>
  <si>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</si>
  <si>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</si>
  <si>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</si>
  <si>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</si>
  <si>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</si>
  <si>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</si>
  <si>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</si>
  <si>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</si>
  <si>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</si>
  <si>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</si>
  <si>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</si>
  <si>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</si>
  <si>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</si>
  <si>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</si>
  <si>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</si>
  <si>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</si>
  <si>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</si>
  <si>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</si>
  <si>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</si>
  <si>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</si>
  <si>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</si>
  <si>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</si>
  <si>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</si>
  <si>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</si>
  <si>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</si>
  <si>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</si>
  <si>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</si>
  <si>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</si>
  <si>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</si>
  <si>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</si>
  <si>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</si>
  <si>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</si>
  <si>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</si>
  <si>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</si>
  <si>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</si>
  <si>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</si>
  <si>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</si>
  <si>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</si>
  <si>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</si>
  <si>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</si>
  <si>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</si>
  <si>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</si>
  <si>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</si>
  <si>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</si>
  <si>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</si>
  <si>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</si>
  <si>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</si>
  <si>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</si>
  <si>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</si>
  <si>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</si>
  <si>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</si>
  <si>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</si>
  <si>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</si>
  <si>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</si>
  <si>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</si>
  <si>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</si>
  <si>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</si>
  <si>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</si>
  <si>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</si>
  <si>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</si>
  <si>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</si>
  <si>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</si>
  <si>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</si>
  <si>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</si>
  <si>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</si>
  <si>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</si>
  <si>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</si>
  <si>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</si>
  <si>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</si>
  <si>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</si>
  <si>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</si>
  <si>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</si>
  <si>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</si>
  <si>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</si>
  <si>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</si>
  <si>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</si>
  <si>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</si>
  <si>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</si>
  <si>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</si>
  <si>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</si>
  <si>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</si>
  <si>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</si>
  <si>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</si>
  <si>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</si>
  <si>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</si>
  <si>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</si>
  <si>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</si>
  <si>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</si>
  <si>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</si>
  <si>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</si>
  <si>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</si>
  <si>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</si>
  <si>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</si>
  <si>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</si>
  <si>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</si>
  <si>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</si>
  <si>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</si>
  <si>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</si>
  <si>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</si>
  <si>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</si>
  <si>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</si>
  <si>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</si>
  <si>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</si>
  <si>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</si>
  <si>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</si>
  <si>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</si>
  <si>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</si>
  <si>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</si>
  <si>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</si>
  <si>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</si>
  <si>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</si>
  <si>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</si>
  <si>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</si>
  <si>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</si>
  <si>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</si>
  <si>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</si>
  <si>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</si>
  <si>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</si>
  <si>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</si>
  <si>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</si>
  <si>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</si>
  <si>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</si>
  <si>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</si>
  <si>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</si>
  <si>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</si>
  <si>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</si>
  <si>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</si>
  <si>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</si>
  <si>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</si>
  <si>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</si>
  <si>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</si>
  <si>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</si>
  <si>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</si>
  <si>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</si>
  <si>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</si>
  <si>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</si>
  <si>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</si>
  <si>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</si>
  <si>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</si>
  <si>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</si>
  <si>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</si>
  <si>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</si>
  <si>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</si>
  <si>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</si>
  <si>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</si>
  <si>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</si>
  <si>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</si>
  <si>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</si>
  <si>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</si>
  <si>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</si>
  <si>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</si>
  <si>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</si>
  <si>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</si>
  <si>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</si>
  <si>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</si>
  <si>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</si>
  <si>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</si>
  <si>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</si>
  <si>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</si>
  <si>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</si>
  <si>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</si>
  <si>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</si>
  <si>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</si>
  <si>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</si>
  <si>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</si>
  <si>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</si>
  <si>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</si>
  <si>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</si>
  <si>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</si>
  <si>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</si>
  <si>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</si>
  <si>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</si>
  <si>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</si>
  <si>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</si>
  <si>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</si>
  <si>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</si>
  <si>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</si>
  <si>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</si>
  <si>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</si>
  <si>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</si>
  <si>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</si>
  <si>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</si>
  <si>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</si>
  <si>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</si>
  <si>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</si>
  <si>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</si>
  <si>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</si>
  <si>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</si>
  <si>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</si>
  <si>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</si>
  <si>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</si>
  <si>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</si>
  <si>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</si>
  <si>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</si>
  <si>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</si>
  <si>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</si>
  <si>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</si>
  <si>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</si>
  <si>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</si>
  <si>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</si>
  <si>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</si>
  <si>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</si>
  <si>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</si>
  <si>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</si>
  <si>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</si>
  <si>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</si>
  <si>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</si>
  <si>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</si>
  <si>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</si>
  <si>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</si>
  <si>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</si>
  <si>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</si>
  <si>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</si>
  <si>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</si>
  <si>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</si>
  <si>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</si>
  <si>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</si>
  <si>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</si>
  <si>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</si>
  <si>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</si>
  <si>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</si>
  <si>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</si>
  <si>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</si>
  <si>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</si>
  <si>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</si>
  <si>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</si>
  <si>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</si>
  <si>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</si>
  <si>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</si>
  <si>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</si>
  <si>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</si>
  <si>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</si>
  <si>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</si>
  <si>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</si>
  <si>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</si>
  <si>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</si>
  <si>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</si>
  <si>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</si>
  <si>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</si>
  <si>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</si>
  <si>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</si>
  <si>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</si>
  <si>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</si>
  <si>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</si>
  <si>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</si>
  <si>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</si>
  <si>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</si>
  <si>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</si>
  <si>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</si>
  <si>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</si>
  <si>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</si>
  <si>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</si>
  <si>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</si>
  <si>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</si>
  <si>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</si>
  <si>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</si>
  <si>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</si>
  <si>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</si>
  <si>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</si>
  <si>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</si>
  <si>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</si>
  <si>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</si>
  <si>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</si>
  <si>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</si>
  <si>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</si>
  <si>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</si>
  <si>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</si>
  <si>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</si>
  <si>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</si>
  <si>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</si>
  <si>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</si>
  <si>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</si>
  <si>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</si>
  <si>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</si>
  <si>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</si>
  <si>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</si>
  <si>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</si>
  <si>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</si>
  <si>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</si>
  <si>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</si>
  <si>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</si>
  <si>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</si>
  <si>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</si>
  <si>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</si>
  <si>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</si>
  <si>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</si>
  <si>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</si>
  <si>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</si>
  <si>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</si>
  <si>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</si>
  <si>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</si>
  <si>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</si>
  <si>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</si>
  <si>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</si>
  <si>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</si>
  <si>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</si>
  <si>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</si>
  <si>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</si>
  <si>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</si>
  <si>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</si>
  <si>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</si>
  <si>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</si>
  <si>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</si>
  <si>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</si>
  <si>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</si>
  <si>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</si>
  <si>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</si>
  <si>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</si>
  <si>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</si>
  <si>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</si>
  <si>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</si>
  <si>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</si>
  <si>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</si>
  <si>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</si>
  <si>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</si>
  <si>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</si>
  <si>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</si>
  <si>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</si>
  <si>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</si>
  <si>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</si>
  <si>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</si>
  <si>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</si>
  <si>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</si>
  <si>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</si>
  <si>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</si>
  <si>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</si>
  <si>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</si>
  <si>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</si>
  <si>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</si>
  <si>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</si>
  <si>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</si>
  <si>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</si>
  <si>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</si>
  <si>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</si>
  <si>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</si>
  <si>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</si>
  <si>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</si>
  <si>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</si>
  <si>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</si>
  <si>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</si>
  <si>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</si>
  <si>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</si>
  <si>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</si>
  <si>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</si>
  <si>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</si>
  <si>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</si>
  <si>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</si>
  <si>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</si>
  <si>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</si>
  <si>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</si>
  <si>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</si>
  <si>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</si>
  <si>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</si>
  <si>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</si>
  <si>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</si>
  <si>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</si>
  <si>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</si>
  <si>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</si>
  <si>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</si>
  <si>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</si>
  <si>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</si>
  <si>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</si>
  <si>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</si>
  <si>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</si>
  <si>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</si>
  <si>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</si>
  <si>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</si>
  <si>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</si>
  <si>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</si>
  <si>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</si>
  <si>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</si>
  <si>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</si>
  <si>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</si>
  <si>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</si>
  <si>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</si>
  <si>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</si>
  <si>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</si>
  <si>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</si>
  <si>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</si>
  <si>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</si>
  <si>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</si>
  <si>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</si>
  <si>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</si>
  <si>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</si>
  <si>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</si>
  <si>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</si>
  <si>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</si>
  <si>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</si>
  <si>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</si>
  <si>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</si>
  <si>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</si>
  <si>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</si>
  <si>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</si>
  <si>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</si>
  <si>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</si>
  <si>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</si>
  <si>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</si>
  <si>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</si>
  <si>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</si>
  <si>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</si>
  <si>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</si>
  <si>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</si>
  <si>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</si>
  <si>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</si>
  <si>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</si>
  <si>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</si>
  <si>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</si>
  <si>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</si>
  <si>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</si>
  <si>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</si>
  <si>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</si>
  <si>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</si>
  <si>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</si>
  <si>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</si>
  <si>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</si>
  <si>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</si>
  <si>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</si>
  <si>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</si>
  <si>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</si>
  <si>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</si>
  <si>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</si>
  <si>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</si>
  <si>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</si>
  <si>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</si>
  <si>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</si>
  <si>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</si>
  <si>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</si>
  <si>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</si>
  <si>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</si>
  <si>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</si>
  <si>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</si>
  <si>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</si>
  <si>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</si>
  <si>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</si>
  <si>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</si>
  <si>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</si>
  <si>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</si>
  <si>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</si>
  <si>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</si>
  <si>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</si>
  <si>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</si>
  <si>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</si>
  <si>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</si>
  <si>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</si>
  <si>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</si>
  <si>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</si>
  <si>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</si>
  <si>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</si>
  <si>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</si>
  <si>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</si>
  <si>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</si>
  <si>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</si>
  <si>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</si>
  <si>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</si>
  <si>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</si>
  <si>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</si>
  <si>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</si>
  <si>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</si>
  <si>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</si>
  <si>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</si>
  <si>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</si>
  <si>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</si>
  <si>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</si>
  <si>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</si>
  <si>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</si>
  <si>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</si>
  <si>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</si>
  <si>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</si>
  <si>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</si>
  <si>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</si>
  <si>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</si>
  <si>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</si>
  <si>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</si>
  <si>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</si>
  <si>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</si>
  <si>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</si>
  <si>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</si>
  <si>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</si>
  <si>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</si>
  <si>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</si>
  <si>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</si>
  <si>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</si>
  <si>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</si>
  <si>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</si>
  <si>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</si>
  <si>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</si>
  <si>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</si>
  <si>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</si>
  <si>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</si>
  <si>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</si>
  <si>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</si>
  <si>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</si>
  <si>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</si>
  <si>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</si>
  <si>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</si>
  <si>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</si>
  <si>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</si>
  <si>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</si>
  <si>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</si>
  <si>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</si>
  <si>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</si>
  <si>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</si>
  <si>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</si>
  <si>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</si>
  <si>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</si>
  <si>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</si>
  <si>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</si>
  <si>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</si>
  <si>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</si>
  <si>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</si>
  <si>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</si>
  <si>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</si>
  <si>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</si>
  <si>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</si>
  <si>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</si>
  <si>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</si>
  <si>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</si>
  <si>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</si>
  <si>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</si>
  <si>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</si>
  <si>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</si>
  <si>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</si>
  <si>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</si>
  <si>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</si>
  <si>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</si>
  <si>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</si>
  <si>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</si>
  <si>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</si>
  <si>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</si>
  <si>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</si>
  <si>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</si>
  <si>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</si>
  <si>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</si>
  <si>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</si>
  <si>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</si>
  <si>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</si>
  <si>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</si>
  <si>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</si>
  <si>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</si>
  <si>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</si>
  <si>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</si>
  <si>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</si>
  <si>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</si>
  <si>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</si>
  <si>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</si>
  <si>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</si>
  <si>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</si>
  <si>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</si>
  <si>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</si>
  <si>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</si>
  <si>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</si>
  <si>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</si>
  <si>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</si>
  <si>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</si>
  <si>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</si>
  <si>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</si>
  <si>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</si>
  <si>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</si>
  <si>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</si>
  <si>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</si>
  <si>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</si>
  <si>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</si>
  <si>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</si>
  <si>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</si>
  <si>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</si>
  <si>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</si>
  <si>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</si>
  <si>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</si>
  <si>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</si>
  <si>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</si>
  <si>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</si>
  <si>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</si>
  <si>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</si>
  <si>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</si>
  <si>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</si>
  <si>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</si>
  <si>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</si>
  <si>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</si>
  <si>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</si>
  <si>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</si>
  <si>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</si>
  <si>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</si>
  <si>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</si>
  <si>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</si>
  <si>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</si>
  <si>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</si>
  <si>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</si>
  <si>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</si>
  <si>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</si>
  <si>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</si>
  <si>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</si>
  <si>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</si>
  <si>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</si>
  <si>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</si>
  <si>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</si>
  <si>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</si>
  <si>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</si>
  <si>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</si>
  <si>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</si>
  <si>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</si>
  <si>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</si>
  <si>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</si>
  <si>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</si>
  <si>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</si>
  <si>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</si>
  <si>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</si>
  <si>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</si>
  <si>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</si>
  <si>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</si>
  <si>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</si>
  <si>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</si>
  <si>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</si>
  <si>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</si>
  <si>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</si>
  <si>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</si>
  <si>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</si>
  <si>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</si>
  <si>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</si>
  <si>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</si>
  <si>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</si>
  <si>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</si>
  <si>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</si>
  <si>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</si>
  <si>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</si>
  <si>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</si>
  <si>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</si>
  <si>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</si>
  <si>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</si>
  <si>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</si>
  <si>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</si>
  <si>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</si>
  <si>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</si>
  <si>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</si>
  <si>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</si>
  <si>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</si>
  <si>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</si>
  <si>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</si>
  <si>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</si>
  <si>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</si>
  <si>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</si>
  <si>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</si>
  <si>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</si>
  <si>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</si>
  <si>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</si>
  <si>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</si>
  <si>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</si>
  <si>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</si>
  <si>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</si>
  <si>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</si>
  <si>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</si>
  <si>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</si>
  <si>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</si>
  <si>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</si>
  <si>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</si>
  <si>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</si>
  <si>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</si>
  <si>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</si>
  <si>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</si>
  <si>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</si>
  <si>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</si>
  <si>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</si>
  <si>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</si>
  <si>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</si>
  <si>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</si>
  <si>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</si>
  <si>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</si>
  <si>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</si>
  <si>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</si>
  <si>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</si>
  <si>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</si>
  <si>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</si>
  <si>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</si>
  <si>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</si>
  <si>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</si>
  <si>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</si>
  <si>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</si>
  <si>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</si>
  <si>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</si>
  <si>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</si>
  <si>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</si>
  <si>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</si>
  <si>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</si>
  <si>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</si>
  <si>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</si>
  <si>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</si>
  <si>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</si>
  <si>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</si>
  <si>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</si>
  <si>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</si>
  <si>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</si>
  <si>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</si>
  <si>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</si>
  <si>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</si>
  <si>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</si>
  <si>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</si>
  <si>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</si>
  <si>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</si>
  <si>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</si>
  <si>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</si>
  <si>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</si>
  <si>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</si>
  <si>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</si>
  <si>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</si>
  <si>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</si>
  <si>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</si>
  <si>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</si>
  <si>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</si>
  <si>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</si>
  <si>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</si>
  <si>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</si>
  <si>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</si>
  <si>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</si>
  <si>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</si>
  <si>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</si>
  <si>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</si>
  <si>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</si>
  <si>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</si>
  <si>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</si>
  <si>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</si>
  <si>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</si>
  <si>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</si>
  <si>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</si>
  <si>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</si>
  <si>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</si>
  <si>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</si>
  <si>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</si>
  <si>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</si>
  <si>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</si>
  <si>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</si>
  <si>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</si>
  <si>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</si>
  <si>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</si>
  <si>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</si>
  <si>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</si>
  <si>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</si>
  <si>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</si>
  <si>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</si>
  <si>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</si>
  <si>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</si>
  <si>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</si>
  <si>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</si>
  <si>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</si>
  <si>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</si>
  <si>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</si>
  <si>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</si>
  <si>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</si>
  <si>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</si>
  <si>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</si>
  <si>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</si>
  <si>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</si>
  <si>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</si>
  <si>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</si>
  <si>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</si>
  <si>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</si>
  <si>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</si>
  <si>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</si>
  <si>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</si>
  <si>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</si>
  <si>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</si>
  <si>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</si>
  <si>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</si>
  <si>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</si>
  <si>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</si>
  <si>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</si>
  <si>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</si>
  <si>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</si>
  <si>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</si>
  <si>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</si>
  <si>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</si>
  <si>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</si>
  <si>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</si>
  <si>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</si>
  <si>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</si>
  <si>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</si>
  <si>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</si>
  <si>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</si>
  <si>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</si>
  <si>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</si>
  <si>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</si>
  <si>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</si>
  <si>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</si>
  <si>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</si>
  <si>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</si>
  <si>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</si>
  <si>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</si>
  <si>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</si>
  <si>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</si>
  <si>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</si>
  <si>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</si>
  <si>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</si>
  <si>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</si>
  <si>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</si>
  <si>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</si>
  <si>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</si>
  <si>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</si>
  <si>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</si>
  <si>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</si>
  <si>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</si>
  <si>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</si>
  <si>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</si>
  <si>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</si>
  <si>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</si>
  <si>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</si>
  <si>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</si>
  <si>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</si>
  <si>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</si>
  <si>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</si>
  <si>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</si>
  <si>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</si>
  <si>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</si>
  <si>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</si>
  <si>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</si>
  <si>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</si>
  <si>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</si>
  <si>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</si>
  <si>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</si>
  <si>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</si>
  <si>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</si>
  <si>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</si>
  <si>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</si>
  <si>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</si>
  <si>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</si>
  <si>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</si>
  <si>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</si>
  <si>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</si>
  <si>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</si>
  <si>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</si>
  <si>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</si>
  <si>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</si>
  <si>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</si>
  <si>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</si>
  <si>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</si>
  <si>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</si>
  <si>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</si>
  <si>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</si>
  <si>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</si>
  <si>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</si>
  <si>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</si>
  <si>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</si>
  <si>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</si>
  <si>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</si>
  <si>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</si>
  <si>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</si>
  <si>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</si>
  <si>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</si>
  <si>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</si>
  <si>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</si>
  <si>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</si>
  <si>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</si>
  <si>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</si>
  <si>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</si>
  <si>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</si>
  <si>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</si>
  <si>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</si>
  <si>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</si>
  <si>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</si>
  <si>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</si>
  <si>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</si>
  <si>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</si>
  <si>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</si>
  <si>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</si>
  <si>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</si>
  <si>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</si>
  <si>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</si>
  <si>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</si>
  <si>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</si>
  <si>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</si>
  <si>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</si>
  <si>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</si>
  <si>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</si>
  <si>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</si>
  <si>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</si>
  <si>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</si>
  <si>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</si>
  <si>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</si>
  <si>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</si>
  <si>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</si>
  <si>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</si>
  <si>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</si>
  <si>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</si>
  <si>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</si>
  <si>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</si>
  <si>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</si>
  <si>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</si>
  <si>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</si>
  <si>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</si>
  <si>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</si>
  <si>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</si>
  <si>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</si>
  <si>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</si>
  <si>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</si>
  <si>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</si>
  <si>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</si>
  <si>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</si>
  <si>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</si>
  <si>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</si>
  <si>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</si>
  <si>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</si>
  <si>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</si>
  <si>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</si>
  <si>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</si>
  <si>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</si>
  <si>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</si>
  <si>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</si>
  <si>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</si>
  <si>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</si>
  <si>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</si>
  <si>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</si>
  <si>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</si>
  <si>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</si>
  <si>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</si>
  <si>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</si>
  <si>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</si>
  <si>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</si>
  <si>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</si>
  <si>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</si>
  <si>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</si>
  <si>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</si>
  <si>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</si>
  <si>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</si>
  <si>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</si>
  <si>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</si>
  <si>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</si>
  <si>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</si>
  <si>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</si>
  <si>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</si>
  <si>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</si>
  <si>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</si>
  <si>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</si>
  <si>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</si>
  <si>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</si>
  <si>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</si>
  <si>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</si>
  <si>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</si>
  <si>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</si>
  <si>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</si>
  <si>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</si>
  <si>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</si>
  <si>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</si>
  <si>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</si>
  <si>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</si>
  <si>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</si>
  <si>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</si>
  <si>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</si>
  <si>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</si>
  <si>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</si>
  <si>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</si>
  <si>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</si>
  <si>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</si>
  <si>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</si>
  <si>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</si>
  <si>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</si>
  <si>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</si>
  <si>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</si>
  <si>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</si>
  <si>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</si>
  <si>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</si>
  <si>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</si>
  <si>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</si>
  <si>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</si>
  <si>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</si>
  <si>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</si>
  <si>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</si>
  <si>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</si>
  <si>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</si>
  <si>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</si>
  <si>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</si>
  <si>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</si>
  <si>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</si>
  <si>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</si>
  <si>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</si>
  <si>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</si>
  <si>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</si>
  <si>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</si>
  <si>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</si>
  <si>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</si>
  <si>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</si>
  <si>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</si>
  <si>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</si>
  <si>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</si>
  <si>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</si>
  <si>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</si>
  <si>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</si>
  <si>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</si>
  <si>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</si>
  <si>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</si>
  <si>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</si>
  <si>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</si>
  <si>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</si>
  <si>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</si>
  <si>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</si>
  <si>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</si>
  <si>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</si>
  <si>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</si>
  <si>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</si>
  <si>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</si>
  <si>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</si>
  <si>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</si>
  <si>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</si>
  <si>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</si>
  <si>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</si>
  <si>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</si>
  <si>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</si>
  <si>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</si>
  <si>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</si>
  <si>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</si>
  <si>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</si>
  <si>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</si>
  <si>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</si>
  <si>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</si>
  <si>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</si>
  <si>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</si>
  <si>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</si>
  <si>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</si>
  <si>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</si>
  <si>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</si>
  <si>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</si>
  <si>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</si>
  <si>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</si>
  <si>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</si>
  <si>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</si>
  <si>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</si>
  <si>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</si>
  <si>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</si>
  <si>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</si>
  <si>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</si>
  <si>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</si>
  <si>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</si>
  <si>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</si>
  <si>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</si>
  <si>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</si>
  <si>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</si>
  <si>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</si>
  <si>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</si>
  <si>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</si>
  <si>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</si>
  <si>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</si>
  <si>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</si>
  <si>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</si>
  <si>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</si>
  <si>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</si>
  <si>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</si>
  <si>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</si>
  <si>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</si>
  <si>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</si>
  <si>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</si>
  <si>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</si>
  <si>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</si>
  <si>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</si>
  <si>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</si>
  <si>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</si>
  <si>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</si>
  <si>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</si>
  <si>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</si>
  <si>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</si>
  <si>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</si>
  <si>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</si>
  <si>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</si>
  <si>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</si>
  <si>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</si>
  <si>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</si>
  <si>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</si>
  <si>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</si>
  <si>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</si>
  <si>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</si>
  <si>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</si>
  <si>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</si>
  <si>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</si>
  <si>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</si>
  <si>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</si>
  <si>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</si>
  <si>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</si>
  <si>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</si>
  <si>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</si>
  <si>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</si>
  <si>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</si>
  <si>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</si>
  <si>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</si>
  <si>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</si>
  <si>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</si>
  <si>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</si>
  <si>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</si>
  <si>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</si>
  <si>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</si>
  <si>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</si>
  <si>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</si>
  <si>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</si>
  <si>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</si>
  <si>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</si>
  <si>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</si>
  <si>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</si>
  <si>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</si>
  <si>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</si>
  <si>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</si>
  <si>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</si>
  <si>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</si>
  <si>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</si>
  <si>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</si>
  <si>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</si>
  <si>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</si>
  <si>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</si>
  <si>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</si>
  <si>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</si>
  <si>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</si>
  <si>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</si>
  <si>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</si>
  <si>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</si>
  <si>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</si>
  <si>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</si>
  <si>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</si>
  <si>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</si>
  <si>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</si>
  <si>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</si>
  <si>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</si>
  <si>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</si>
  <si>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</si>
  <si>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</si>
  <si>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</si>
  <si>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</si>
  <si>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</si>
  <si>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</si>
  <si>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</si>
  <si>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</si>
  <si>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</si>
  <si>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</si>
  <si>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</si>
  <si>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</si>
  <si>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</si>
  <si>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</si>
  <si>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</si>
  <si>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</si>
  <si>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</si>
  <si>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</si>
  <si>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</si>
  <si>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</si>
  <si>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</si>
  <si>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</si>
  <si>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</si>
  <si>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</si>
  <si>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</si>
  <si>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</si>
  <si>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</si>
  <si>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</si>
  <si>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</si>
  <si>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</si>
  <si>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</si>
  <si>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</si>
  <si>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</si>
  <si>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</si>
  <si>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</si>
  <si>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</si>
  <si>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</si>
  <si>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</si>
  <si>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</si>
  <si>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</si>
  <si>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</si>
  <si>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</si>
  <si>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</si>
  <si>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</si>
  <si>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</si>
  <si>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</si>
  <si>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</si>
  <si>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</si>
  <si>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</si>
  <si>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</si>
  <si>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</si>
  <si>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</si>
  <si>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</si>
  <si>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</si>
  <si>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</si>
  <si>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</si>
  <si>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</si>
  <si>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</si>
  <si>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</si>
  <si>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</si>
  <si>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</si>
  <si>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</si>
  <si>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</si>
  <si>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</si>
  <si>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</si>
  <si>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</si>
  <si>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</si>
  <si>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</si>
  <si>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</si>
  <si>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</si>
  <si>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</si>
  <si>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</si>
  <si>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</si>
  <si>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</si>
  <si>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</si>
  <si>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</si>
  <si>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</si>
  <si>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</si>
  <si>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</si>
  <si>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</si>
  <si>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</si>
  <si>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</si>
  <si>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</si>
  <si>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</si>
  <si>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</si>
  <si>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</si>
  <si>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</si>
  <si>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</si>
  <si>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</si>
  <si>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</si>
  <si>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</si>
  <si>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</si>
  <si>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</si>
  <si>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</si>
  <si>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</si>
  <si>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</si>
  <si>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</si>
  <si>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</si>
  <si>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</si>
  <si>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</si>
  <si>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</si>
  <si>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</si>
  <si>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</si>
  <si>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</si>
  <si>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</si>
  <si>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</si>
  <si>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</si>
  <si>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</si>
  <si>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</si>
  <si>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</si>
  <si>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</si>
  <si>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</si>
  <si>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</si>
  <si>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</si>
  <si>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</si>
  <si>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</si>
  <si>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</si>
  <si>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</si>
  <si>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</si>
  <si>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</si>
  <si>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</si>
  <si>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</si>
  <si>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</si>
  <si>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</si>
  <si>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</si>
  <si>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</si>
  <si>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</si>
  <si>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</si>
  <si>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</si>
  <si>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</si>
  <si>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</si>
  <si>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</si>
  <si>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</si>
  <si>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</si>
  <si>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</si>
  <si>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</si>
  <si>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</si>
  <si>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</si>
  <si>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</si>
  <si>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</si>
  <si>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</si>
  <si>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</si>
  <si>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</si>
  <si>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</si>
  <si>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</si>
  <si>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</si>
  <si>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</si>
  <si>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</si>
  <si>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</si>
  <si>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</si>
  <si>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</si>
  <si>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</si>
  <si>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</si>
  <si>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</si>
  <si>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</si>
  <si>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</si>
  <si>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</si>
  <si>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</si>
  <si>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</si>
  <si>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</si>
  <si>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</si>
  <si>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</si>
  <si>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</si>
  <si>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</si>
  <si>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</si>
  <si>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</si>
  <si>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</si>
  <si>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</si>
  <si>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</si>
  <si>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</si>
  <si>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</si>
  <si>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</si>
  <si>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</si>
  <si>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</si>
  <si>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</si>
  <si>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</si>
  <si>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</si>
  <si>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</si>
  <si>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</si>
  <si>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</si>
  <si>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</si>
  <si>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</si>
  <si>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</si>
  <si>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</si>
  <si>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</si>
  <si>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</si>
  <si>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</si>
  <si>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</si>
  <si>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</si>
  <si>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</si>
  <si>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</si>
  <si>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</si>
  <si>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</si>
  <si>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</si>
  <si>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</si>
  <si>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</si>
  <si>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</si>
  <si>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</si>
  <si>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</si>
  <si>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</si>
  <si>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</si>
  <si>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</si>
  <si>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</si>
  <si>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</si>
  <si>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</si>
  <si>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</si>
  <si>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</si>
  <si>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</si>
  <si>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</si>
  <si>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</si>
  <si>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</si>
  <si>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</si>
  <si>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</si>
  <si>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</si>
  <si>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</si>
  <si>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</si>
  <si>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</si>
  <si>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</si>
  <si>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</si>
  <si>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</si>
  <si>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</si>
  <si>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</si>
  <si>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</si>
  <si>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</si>
  <si>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</si>
  <si>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</si>
  <si>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</si>
  <si>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</si>
  <si>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</si>
  <si>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</si>
  <si>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</si>
  <si>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</si>
  <si>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</si>
  <si>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</si>
  <si>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</si>
  <si>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</si>
  <si>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</si>
  <si>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</si>
  <si>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</si>
  <si>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</si>
  <si>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</si>
  <si>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</si>
  <si>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</si>
  <si>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</si>
  <si>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</si>
  <si>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</si>
  <si>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</si>
  <si>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</si>
  <si>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</si>
  <si>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</si>
  <si>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</si>
  <si>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</si>
  <si>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</si>
  <si>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</si>
  <si>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</si>
  <si>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</si>
  <si>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</si>
  <si>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</si>
  <si>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</si>
  <si>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</si>
  <si>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</si>
  <si>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</si>
  <si>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</si>
  <si>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</si>
  <si>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</si>
  <si>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</si>
  <si>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</si>
  <si>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</si>
  <si>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</si>
  <si>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</si>
  <si>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</si>
  <si>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</si>
  <si>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</si>
  <si>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</si>
  <si>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</si>
  <si>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</si>
  <si>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</si>
  <si>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</si>
  <si>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</si>
  <si>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</si>
  <si>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</si>
  <si>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</si>
  <si>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</si>
  <si>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</si>
  <si>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</si>
  <si>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</si>
  <si>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</si>
  <si>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</si>
  <si>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</si>
  <si>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</si>
  <si>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</si>
  <si>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</si>
  <si>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</si>
  <si>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</si>
  <si>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</si>
  <si>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</si>
  <si>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</si>
  <si>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</si>
  <si>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</si>
  <si>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</si>
  <si>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</si>
  <si>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</si>
  <si>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</si>
  <si>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</si>
  <si>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</si>
  <si>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</si>
  <si>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</si>
  <si>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</si>
  <si>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</si>
  <si>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</si>
  <si>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</si>
  <si>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</si>
  <si>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</si>
  <si>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</si>
  <si>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</si>
  <si>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</si>
  <si>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</si>
  <si>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</si>
  <si>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</si>
  <si>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</si>
  <si>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</si>
  <si>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</si>
  <si>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</si>
  <si>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</si>
  <si>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</si>
  <si>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</si>
  <si>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</si>
  <si>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</si>
  <si>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</si>
  <si>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</si>
  <si>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</si>
  <si>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</si>
  <si>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</si>
  <si>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</si>
  <si>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</si>
  <si>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</si>
  <si>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</si>
  <si>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</si>
  <si>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</si>
  <si>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</si>
  <si>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</si>
  <si>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</si>
  <si>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</si>
  <si>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</si>
  <si>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</si>
  <si>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</si>
  <si>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</si>
  <si>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</si>
  <si>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</si>
  <si>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</si>
  <si>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</si>
  <si>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</si>
  <si>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</si>
  <si>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</si>
  <si>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</si>
  <si>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</si>
  <si>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</si>
  <si>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</si>
  <si>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</si>
  <si>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</si>
  <si>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</si>
  <si>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</si>
  <si>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</si>
  <si>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</si>
  <si>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</si>
  <si>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</si>
  <si>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</si>
  <si>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</si>
  <si>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</si>
  <si>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</si>
  <si>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</si>
  <si>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</si>
  <si>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</si>
  <si>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</si>
  <si>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</si>
  <si>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</si>
  <si>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</si>
  <si>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</si>
  <si>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</si>
  <si>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</si>
  <si>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</si>
  <si>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</si>
  <si>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</si>
  <si>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</si>
  <si>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</si>
  <si>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</si>
  <si>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</si>
  <si>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</si>
  <si>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</si>
  <si>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</si>
  <si>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</si>
  <si>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</si>
  <si>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</si>
  <si>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</si>
  <si>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</si>
  <si>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</si>
  <si>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</si>
  <si>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</si>
  <si>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</si>
  <si>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</si>
  <si>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</si>
  <si>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</si>
  <si>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</si>
  <si>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</si>
  <si>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</si>
  <si>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</si>
  <si>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</si>
  <si>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</si>
  <si>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</si>
  <si>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</si>
  <si>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</si>
  <si>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</si>
  <si>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</si>
  <si>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</si>
  <si>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</si>
  <si>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</si>
  <si>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</si>
  <si>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</si>
  <si>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</si>
  <si>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</si>
  <si>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</si>
  <si>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</si>
  <si>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</si>
  <si>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</si>
  <si>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</si>
  <si>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</si>
  <si>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</si>
  <si>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</si>
  <si>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</si>
  <si>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</si>
  <si>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</si>
  <si>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</si>
  <si>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</si>
  <si>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</si>
  <si>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</si>
  <si>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</si>
  <si>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</si>
  <si>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</si>
  <si>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</si>
  <si>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</si>
  <si>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</si>
  <si>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</si>
  <si>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</si>
  <si>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</si>
  <si>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</si>
  <si>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</si>
  <si>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</si>
  <si>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</si>
  <si>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</si>
  <si>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</si>
  <si>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</si>
  <si>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</si>
  <si>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</si>
  <si>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</si>
  <si>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</si>
  <si>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</si>
  <si>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</si>
  <si>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</si>
  <si>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</si>
  <si>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</si>
  <si>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</si>
  <si>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</si>
  <si>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</si>
  <si>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</si>
  <si>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</si>
  <si>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</si>
  <si>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</si>
  <si>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</si>
  <si>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</si>
  <si>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</si>
  <si>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</si>
  <si>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</si>
  <si>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</si>
  <si>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</si>
  <si>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</si>
  <si>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</si>
  <si>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</si>
  <si>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</si>
  <si>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</si>
  <si>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</si>
  <si>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</si>
  <si>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</si>
  <si>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</si>
  <si>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</si>
  <si>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</si>
  <si>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</si>
  <si>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</si>
  <si>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</si>
  <si>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</si>
  <si>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</si>
  <si>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</si>
  <si>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</si>
  <si>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</si>
  <si>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</si>
  <si>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</si>
  <si>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</si>
  <si>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</si>
  <si>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</si>
  <si>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</si>
  <si>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</si>
  <si>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</si>
  <si>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</si>
  <si>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</si>
  <si>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</si>
  <si>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</si>
  <si>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</si>
  <si>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</si>
  <si>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</si>
  <si>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</si>
  <si>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</si>
  <si>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</si>
  <si>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</si>
  <si>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</si>
  <si>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</si>
  <si>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</si>
  <si>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</si>
  <si>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</si>
  <si>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</si>
  <si>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</si>
  <si>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</si>
  <si>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</si>
  <si>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</si>
  <si>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</si>
  <si>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</si>
  <si>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</si>
  <si>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</si>
  <si>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</si>
  <si>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</si>
  <si>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</si>
  <si>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</si>
  <si>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</si>
  <si>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</si>
  <si>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</si>
  <si>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</si>
  <si>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</si>
  <si>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</si>
  <si>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</si>
  <si>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</si>
  <si>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</si>
  <si>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</si>
  <si>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</si>
  <si>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</si>
  <si>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</si>
  <si>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</si>
  <si>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</si>
  <si>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</si>
  <si>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</si>
  <si>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</si>
  <si>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</si>
  <si>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</si>
  <si>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</si>
  <si>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</si>
  <si>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</si>
  <si>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</si>
  <si>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</si>
  <si>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</si>
  <si>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</si>
  <si>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</si>
  <si>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</si>
  <si>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</si>
  <si>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</si>
  <si>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</si>
  <si>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</si>
  <si>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</si>
  <si>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</si>
  <si>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</si>
  <si>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</si>
  <si>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</si>
  <si>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</si>
  <si>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</si>
  <si>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</si>
  <si>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</si>
  <si>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</si>
  <si>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</si>
  <si>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</si>
  <si>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</si>
  <si>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</si>
  <si>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</si>
  <si>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</si>
  <si>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</si>
  <si>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</si>
  <si>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</si>
  <si>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</si>
  <si>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</si>
  <si>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</si>
  <si>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</si>
  <si>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</si>
  <si>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</si>
  <si>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</si>
  <si>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</si>
  <si>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</si>
  <si>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</si>
  <si>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</si>
  <si>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</si>
  <si>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</si>
  <si>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</si>
  <si>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</si>
  <si>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</si>
  <si>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</si>
  <si>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</si>
  <si>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</si>
  <si>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</si>
  <si>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</si>
  <si>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</si>
  <si>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</si>
  <si>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</si>
  <si>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</si>
  <si>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</si>
  <si>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</si>
  <si>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</si>
  <si>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</si>
  <si>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</si>
  <si>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</si>
  <si>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</si>
  <si>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</si>
  <si>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</si>
  <si>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</si>
  <si>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</si>
  <si>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</si>
  <si>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</si>
  <si>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</si>
  <si>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</si>
  <si>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</si>
  <si>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</si>
  <si>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</si>
  <si>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</si>
  <si>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</si>
  <si>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</si>
  <si>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</si>
  <si>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</si>
  <si>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</si>
  <si>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</si>
  <si>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</si>
  <si>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</si>
  <si>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</si>
  <si>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</si>
  <si>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</si>
  <si>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</si>
  <si>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</si>
  <si>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</si>
  <si>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</si>
  <si>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</si>
  <si>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</si>
  <si>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</si>
  <si>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</si>
  <si>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</si>
  <si>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</si>
  <si>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</si>
  <si>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</si>
  <si>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</si>
  <si>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</si>
  <si>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</si>
  <si>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</si>
  <si>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</si>
  <si>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</si>
  <si>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</si>
  <si>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</si>
  <si>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</si>
  <si>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</si>
  <si>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</si>
  <si>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</si>
  <si>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</si>
  <si>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</si>
  <si>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</si>
  <si>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</si>
  <si>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</si>
  <si>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</si>
  <si>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</si>
  <si>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</si>
  <si>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</si>
  <si>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</si>
  <si>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</si>
  <si>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</si>
  <si>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</si>
  <si>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</si>
  <si>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</si>
  <si>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</si>
  <si>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</si>
  <si>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</si>
  <si>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</si>
  <si>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</si>
  <si>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</si>
  <si>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</si>
  <si>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</si>
  <si>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</si>
  <si>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</si>
  <si>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</si>
  <si>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</si>
  <si>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</si>
  <si>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</si>
  <si>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</si>
  <si>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</si>
  <si>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</si>
  <si>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</si>
  <si>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</si>
  <si>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</si>
  <si>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</si>
  <si>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</si>
  <si>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</si>
  <si>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</si>
  <si>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</si>
  <si>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</si>
  <si>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</si>
  <si>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</si>
  <si>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</si>
  <si>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</si>
  <si>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</si>
  <si>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</si>
  <si>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</si>
  <si>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</si>
  <si>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</si>
  <si>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</si>
  <si>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</si>
  <si>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</si>
  <si>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</si>
  <si>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</si>
  <si>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</si>
  <si>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</si>
  <si>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</si>
  <si>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</si>
  <si>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</si>
  <si>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</si>
  <si>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</si>
  <si>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</si>
  <si>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</si>
  <si>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</si>
  <si>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</si>
  <si>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</si>
  <si>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</si>
  <si>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</si>
  <si>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</si>
  <si>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</si>
  <si>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</si>
  <si>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</si>
  <si>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</si>
  <si>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</si>
  <si>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</si>
  <si>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</si>
  <si>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</si>
  <si>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</si>
  <si>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</si>
  <si>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</si>
  <si>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</si>
  <si>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</si>
  <si>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</si>
  <si>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</si>
  <si>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</si>
  <si>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</si>
  <si>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</si>
  <si>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</si>
  <si>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</si>
  <si>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</si>
  <si>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</si>
  <si>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</si>
  <si>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</si>
  <si>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</si>
  <si>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</si>
  <si>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</si>
  <si>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</si>
  <si>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</si>
  <si>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</si>
  <si>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</si>
  <si>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</si>
  <si>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</si>
  <si>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</si>
  <si>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</si>
  <si>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</si>
  <si>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</si>
  <si>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</si>
  <si>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</si>
  <si>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</si>
  <si>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</si>
  <si>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</si>
  <si>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</si>
  <si>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</si>
  <si>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</si>
  <si>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</si>
  <si>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</si>
  <si>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</si>
  <si>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</si>
  <si>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</si>
  <si>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</si>
  <si>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</si>
  <si>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</si>
  <si>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</si>
  <si>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</si>
  <si>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</si>
  <si>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</si>
  <si>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</si>
  <si>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</si>
  <si>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</si>
  <si>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</si>
  <si>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</si>
  <si>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</si>
  <si>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</si>
  <si>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</si>
  <si>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</si>
  <si>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</si>
  <si>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</si>
  <si>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</si>
  <si>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</si>
  <si>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</si>
  <si>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</si>
  <si>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</si>
  <si>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</si>
  <si>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</si>
  <si>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</si>
  <si>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</si>
  <si>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</si>
  <si>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</si>
  <si>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</si>
  <si>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</si>
  <si>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</si>
  <si>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</si>
  <si>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</si>
  <si>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</si>
  <si>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</si>
  <si>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</si>
  <si>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</si>
  <si>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</si>
  <si>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</si>
  <si>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</si>
  <si>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</si>
  <si>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</si>
  <si>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</si>
  <si>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</si>
  <si>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</si>
  <si>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</si>
  <si>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</si>
  <si>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</si>
  <si>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</si>
  <si>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</si>
  <si>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</si>
  <si>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</si>
  <si>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</si>
  <si>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</si>
  <si>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</si>
  <si>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</si>
  <si>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</si>
  <si>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</si>
  <si>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</si>
  <si>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</si>
  <si>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</si>
  <si>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</si>
  <si>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</si>
  <si>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</si>
  <si>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</si>
  <si>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</si>
  <si>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</si>
  <si>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</si>
  <si>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</si>
  <si>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</si>
  <si>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</si>
  <si>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</si>
  <si>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</si>
  <si>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</si>
  <si>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</si>
  <si>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</si>
  <si>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</si>
  <si>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</si>
  <si>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</si>
  <si>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</si>
  <si>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</si>
  <si>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</si>
  <si>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</si>
  <si>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</si>
  <si>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</si>
  <si>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</si>
  <si>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</si>
  <si>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</si>
  <si>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</si>
  <si>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</si>
  <si>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</si>
  <si>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</si>
  <si>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</si>
  <si>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</si>
  <si>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</si>
  <si>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</si>
  <si>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</si>
  <si>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</si>
  <si>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</si>
  <si>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</si>
  <si>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</si>
  <si>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</si>
  <si>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</si>
  <si>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</si>
  <si>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</si>
  <si>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</si>
  <si>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</si>
  <si>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</si>
  <si>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</si>
  <si>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</si>
  <si>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</si>
  <si>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</si>
  <si>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</si>
  <si>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</si>
  <si>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</si>
  <si>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</si>
  <si>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</si>
  <si>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</si>
  <si>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</si>
  <si>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</si>
  <si>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</si>
  <si>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</si>
  <si>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</si>
  <si>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</si>
  <si>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</si>
  <si>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</si>
  <si>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</si>
  <si>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</si>
  <si>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</si>
  <si>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</si>
  <si>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</si>
  <si>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</si>
  <si>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</si>
  <si>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</si>
  <si>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</si>
  <si>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</si>
  <si>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</si>
  <si>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</si>
  <si>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</si>
  <si>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</si>
  <si>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</si>
  <si>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</si>
  <si>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</si>
  <si>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</si>
  <si>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</si>
  <si>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</si>
  <si>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</si>
  <si>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</si>
  <si>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</si>
  <si>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</si>
  <si>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</si>
  <si>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</si>
  <si>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</si>
  <si>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</si>
  <si>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</si>
  <si>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</si>
  <si>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</si>
  <si>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</si>
  <si>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</si>
  <si>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</si>
  <si>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</si>
  <si>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</si>
  <si>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</si>
  <si>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</si>
  <si>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</si>
  <si>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</si>
  <si>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</si>
  <si>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</si>
  <si>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</si>
  <si>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</si>
  <si>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</si>
  <si>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</si>
  <si>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</si>
  <si>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</si>
  <si>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</si>
  <si>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</si>
  <si>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</si>
  <si>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</si>
  <si>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</si>
  <si>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</si>
  <si>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</si>
  <si>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</si>
  <si>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</si>
  <si>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</si>
  <si>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</si>
  <si>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</si>
  <si>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</si>
  <si>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</si>
  <si>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</si>
  <si>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</si>
  <si>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</si>
  <si>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</si>
  <si>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</si>
  <si>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</si>
  <si>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</si>
  <si>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</si>
  <si>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</si>
  <si>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</si>
  <si>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</si>
  <si>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</si>
  <si>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</si>
  <si>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</si>
  <si>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</si>
  <si>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</si>
  <si>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</si>
  <si>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</si>
  <si>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</si>
  <si>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</si>
  <si>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</si>
  <si>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</si>
  <si>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</si>
  <si>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</si>
  <si>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</si>
  <si>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</si>
  <si>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</si>
  <si>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</si>
  <si>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</si>
  <si>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</si>
  <si>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</si>
  <si>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</si>
  <si>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</si>
  <si>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</si>
  <si>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</si>
  <si>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</si>
  <si>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</si>
  <si>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</si>
  <si>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</si>
  <si>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</si>
  <si>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</si>
  <si>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</si>
  <si>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</si>
  <si>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</si>
  <si>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</si>
  <si>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</si>
  <si>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</si>
  <si>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</si>
  <si>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</si>
  <si>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</si>
  <si>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</si>
  <si>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</si>
  <si>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</si>
  <si>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</si>
  <si>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</si>
  <si>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</si>
  <si>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</si>
  <si>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</si>
  <si>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</si>
  <si>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</si>
  <si>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</si>
  <si>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</si>
  <si>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</si>
  <si>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</si>
  <si>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</si>
  <si>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</si>
  <si>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</si>
  <si>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</si>
  <si>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</si>
  <si>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</si>
  <si>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</si>
  <si>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</si>
  <si>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</si>
  <si>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</si>
  <si>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</si>
  <si>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</si>
  <si>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</si>
  <si>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</si>
  <si>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</si>
  <si>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</si>
  <si>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</si>
  <si>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</si>
  <si>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</si>
  <si>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</si>
  <si>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</si>
  <si>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</si>
  <si>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</si>
  <si>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</si>
  <si>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</si>
  <si>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</si>
  <si>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</si>
  <si>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</si>
  <si>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</si>
  <si>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</si>
  <si>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</si>
  <si>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</si>
  <si>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</si>
  <si>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</si>
  <si>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</si>
  <si>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</si>
  <si>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</si>
  <si>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</si>
  <si>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</si>
  <si>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</si>
  <si>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</si>
  <si>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</si>
  <si>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</si>
  <si>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</si>
  <si>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</si>
  <si>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</si>
  <si>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</si>
  <si>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</si>
  <si>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</si>
  <si>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</si>
  <si>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</si>
  <si>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</si>
  <si>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</si>
  <si>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</si>
  <si>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</si>
  <si>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</si>
  <si>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</si>
  <si>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</si>
  <si>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</si>
  <si>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</si>
  <si>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</si>
  <si>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</si>
  <si>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</si>
  <si>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</si>
  <si>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</si>
  <si>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</si>
  <si>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</si>
  <si>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</si>
  <si>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</si>
  <si>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</si>
  <si>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</si>
  <si>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</si>
  <si>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</si>
  <si>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</si>
  <si>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</si>
  <si>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</si>
  <si>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</si>
  <si>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</si>
  <si>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</si>
  <si>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</si>
  <si>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</si>
  <si>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</si>
  <si>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</si>
  <si>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</si>
  <si>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</si>
  <si>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</si>
  <si>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</si>
  <si>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</si>
  <si>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</si>
  <si>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</si>
  <si>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</si>
  <si>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</si>
  <si>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</si>
  <si>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</si>
  <si>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</si>
  <si>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</si>
  <si>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</si>
  <si>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</si>
  <si>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</si>
  <si>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</si>
  <si>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</si>
  <si>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</si>
  <si>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</si>
  <si>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</si>
  <si>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</si>
  <si>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</si>
  <si>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</si>
  <si>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</si>
  <si>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</si>
  <si>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</si>
  <si>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</si>
  <si>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</si>
  <si>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</si>
  <si>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</si>
  <si>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</si>
  <si>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</si>
  <si>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</si>
  <si>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</si>
  <si>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</si>
  <si>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</si>
  <si>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</si>
  <si>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</si>
  <si>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</si>
  <si>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</si>
  <si>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</si>
  <si>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</si>
  <si>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</si>
  <si>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</si>
  <si>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</si>
  <si>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</si>
  <si>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</si>
  <si>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</si>
  <si>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</si>
  <si>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</si>
  <si>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</si>
  <si>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</si>
  <si>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</si>
  <si>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</si>
  <si>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</si>
  <si>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</si>
  <si>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</si>
  <si>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</si>
  <si>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</si>
  <si>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</si>
  <si>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</si>
  <si>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</si>
  <si>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</si>
  <si>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</si>
  <si>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</si>
  <si>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</si>
  <si>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</si>
  <si>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</si>
  <si>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</si>
  <si>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</si>
  <si>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</si>
  <si>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</si>
  <si>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</si>
  <si>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</si>
  <si>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</si>
  <si>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</si>
  <si>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</si>
  <si>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</si>
  <si>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</si>
  <si>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</si>
  <si>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</si>
  <si>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</si>
  <si>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</si>
  <si>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</si>
  <si>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</si>
  <si>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</si>
  <si>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</si>
  <si>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</si>
  <si>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</si>
  <si>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</si>
  <si>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</si>
  <si>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</si>
  <si>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</si>
  <si>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</si>
  <si>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</si>
  <si>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</si>
  <si>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</si>
  <si>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</si>
  <si>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</si>
  <si>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</si>
  <si>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</si>
  <si>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</si>
  <si>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</si>
  <si>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</si>
  <si>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</si>
  <si>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</si>
  <si>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</si>
  <si>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</si>
  <si>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</si>
  <si>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</si>
  <si>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</si>
  <si>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</si>
  <si>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</si>
  <si>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</si>
  <si>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</si>
  <si>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</si>
  <si>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</si>
  <si>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</si>
  <si>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</si>
  <si>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</si>
  <si>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</si>
  <si>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</si>
  <si>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</si>
  <si>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</si>
  <si>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</si>
  <si>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</si>
  <si>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</si>
  <si>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</si>
  <si>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</si>
  <si>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</si>
  <si>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</si>
  <si>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</si>
  <si>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</si>
  <si>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</si>
  <si>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</si>
  <si>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</si>
  <si>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</si>
  <si>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</si>
  <si>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</si>
  <si>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</si>
  <si>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</si>
  <si>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</si>
  <si>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</si>
  <si>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</si>
  <si>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</si>
  <si>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</si>
  <si>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</si>
  <si>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</si>
  <si>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</si>
  <si>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</si>
  <si>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</si>
  <si>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</si>
  <si>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</si>
  <si>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</si>
  <si>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</si>
  <si>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</si>
  <si>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</si>
  <si>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</si>
  <si>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</si>
  <si>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</si>
  <si>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</si>
  <si>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</si>
  <si>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</si>
  <si>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</si>
  <si>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</si>
  <si>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</si>
  <si>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</si>
  <si>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</si>
  <si>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</si>
  <si>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</si>
  <si>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</si>
  <si>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</si>
  <si>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</si>
  <si>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</si>
  <si>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</si>
  <si>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</si>
  <si>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</si>
  <si>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</si>
  <si>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</si>
  <si>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</si>
  <si>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</si>
  <si>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</si>
  <si>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</si>
  <si>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</si>
  <si>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</si>
  <si>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</si>
  <si>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</si>
  <si>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</si>
  <si>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</si>
  <si>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</si>
  <si>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</si>
  <si>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</si>
  <si>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</si>
  <si>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</si>
  <si>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</si>
  <si>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</si>
  <si>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</si>
  <si>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</si>
  <si>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</si>
  <si>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</si>
  <si>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</si>
  <si>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</si>
  <si>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</si>
  <si>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</si>
  <si>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</si>
  <si>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</si>
  <si>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</si>
  <si>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</si>
  <si>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</si>
  <si>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</si>
  <si>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</si>
  <si>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</si>
  <si>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</si>
  <si>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</si>
  <si>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</si>
  <si>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</si>
  <si>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</si>
  <si>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</si>
  <si>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</si>
  <si>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</si>
  <si>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</si>
  <si>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</si>
  <si>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</si>
  <si>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</si>
  <si>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</si>
  <si>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</si>
  <si>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</si>
  <si>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</si>
  <si>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</si>
  <si>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</si>
  <si>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</si>
  <si>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</si>
  <si>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</si>
  <si>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</si>
  <si>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</si>
  <si>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</si>
  <si>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</si>
  <si>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</si>
  <si>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</si>
  <si>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</si>
  <si>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</si>
  <si>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</si>
  <si>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</si>
  <si>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</si>
  <si>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</si>
  <si>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</si>
  <si>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</si>
  <si>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</si>
  <si>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</si>
  <si>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</si>
  <si>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</si>
  <si>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</si>
  <si>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</si>
  <si>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</si>
  <si>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</si>
  <si>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</si>
  <si>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</si>
  <si>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</si>
  <si>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</si>
  <si>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</si>
  <si>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</si>
  <si>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</si>
  <si>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</si>
  <si>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</si>
  <si>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</si>
  <si>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</si>
  <si>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</si>
  <si>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</si>
  <si>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</si>
  <si>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</si>
  <si>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</si>
  <si>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</si>
  <si>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</si>
  <si>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</si>
  <si>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</si>
  <si>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</si>
  <si>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</si>
  <si>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</si>
  <si>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</si>
  <si>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</si>
  <si>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</si>
  <si>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</si>
  <si>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</si>
  <si>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</si>
  <si>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</si>
  <si>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</si>
  <si>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</si>
  <si>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</si>
  <si>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</si>
  <si>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</si>
  <si>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</si>
  <si>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</si>
  <si>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</si>
  <si>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</si>
  <si>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</si>
  <si>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</si>
  <si>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</si>
  <si>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</si>
  <si>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</si>
  <si>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</si>
  <si>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</si>
  <si>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</si>
  <si>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</si>
  <si>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</si>
  <si>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</si>
  <si>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</si>
  <si>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</si>
  <si>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</si>
  <si>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</si>
  <si>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</si>
  <si>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</si>
  <si>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</si>
  <si>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</si>
  <si>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</si>
  <si>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</si>
  <si>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</si>
  <si>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</si>
  <si>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</si>
  <si>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</si>
  <si>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</si>
  <si>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</si>
  <si>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</si>
  <si>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</si>
  <si>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</si>
  <si>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</si>
  <si>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</si>
  <si>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</si>
  <si>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</si>
  <si>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</si>
  <si>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</si>
  <si>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</si>
  <si>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</si>
  <si>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</si>
  <si>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</si>
  <si>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</si>
  <si>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</si>
  <si>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</si>
  <si>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</si>
  <si>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</si>
  <si>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</si>
  <si>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</si>
  <si>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</si>
  <si>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</si>
  <si>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</si>
  <si>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</si>
  <si>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</si>
  <si>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</si>
  <si>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</si>
  <si>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</si>
  <si>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</si>
  <si>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</si>
  <si>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</si>
  <si>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</si>
  <si>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</si>
  <si>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</si>
  <si>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</si>
  <si>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</si>
  <si>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</si>
  <si>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</si>
  <si>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</si>
  <si>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</si>
  <si>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</si>
  <si>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</si>
  <si>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</si>
  <si>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</si>
  <si>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</si>
  <si>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</si>
  <si>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</si>
  <si>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</si>
  <si>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</si>
  <si>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</si>
  <si>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</si>
  <si>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</si>
  <si>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</si>
  <si>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</si>
  <si>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</si>
  <si>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</si>
  <si>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</si>
  <si>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</si>
  <si>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</si>
  <si>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</si>
  <si>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</si>
  <si>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</si>
  <si>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</si>
  <si>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</si>
  <si>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</si>
  <si>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</si>
  <si>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</si>
  <si>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</si>
  <si>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</si>
  <si>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</si>
  <si>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</si>
  <si>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</si>
  <si>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</si>
  <si>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</si>
  <si>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</si>
  <si>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</si>
  <si>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</si>
  <si>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</si>
  <si>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</si>
  <si>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</si>
  <si>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</si>
  <si>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</si>
  <si>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</si>
  <si>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</si>
  <si>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</si>
  <si>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</si>
  <si>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</si>
  <si>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</si>
  <si>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</si>
  <si>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</si>
  <si>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</si>
  <si>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</si>
  <si>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</si>
  <si>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</si>
  <si>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</si>
  <si>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</si>
  <si>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</si>
  <si>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</si>
  <si>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</si>
  <si>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</si>
  <si>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</si>
  <si>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</si>
  <si>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</si>
  <si>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</si>
  <si>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</si>
  <si>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</si>
  <si>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</si>
  <si>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</si>
  <si>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</si>
  <si>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</si>
  <si>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</si>
  <si>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</si>
  <si>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</si>
  <si>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</si>
  <si>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</si>
  <si>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</si>
  <si>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</si>
  <si>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</si>
  <si>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</si>
  <si>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</si>
  <si>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</si>
  <si>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</si>
  <si>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</si>
  <si>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</si>
  <si>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</si>
  <si>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</si>
  <si>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</si>
  <si>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</si>
  <si>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</si>
  <si>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</si>
  <si>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</si>
  <si>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</si>
  <si>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</si>
  <si>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</si>
  <si>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</si>
  <si>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</si>
  <si>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</si>
  <si>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</si>
  <si>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</si>
  <si>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</si>
  <si>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</si>
  <si>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</si>
  <si>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</si>
  <si>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</si>
  <si>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</si>
  <si>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</si>
  <si>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</si>
  <si>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</si>
  <si>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</si>
  <si>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</si>
  <si>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</si>
  <si>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</si>
  <si>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</si>
  <si>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</si>
  <si>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</si>
  <si>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</si>
  <si>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</si>
  <si>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</si>
  <si>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</si>
  <si>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</si>
  <si>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</si>
  <si>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</si>
  <si>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</si>
  <si>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</si>
  <si>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</si>
  <si>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</si>
  <si>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</si>
  <si>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</si>
  <si>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</si>
  <si>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</si>
  <si>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</si>
  <si>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</si>
  <si>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</si>
  <si>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</si>
  <si>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</si>
  <si>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</si>
  <si>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</si>
  <si>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</si>
  <si>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</si>
  <si>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</si>
  <si>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</si>
  <si>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</si>
  <si>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</si>
  <si>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</si>
  <si>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</si>
  <si>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</si>
  <si>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</si>
  <si>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</si>
  <si>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</si>
  <si>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</si>
  <si>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</si>
  <si>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</si>
  <si>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</si>
  <si>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</si>
  <si>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</si>
  <si>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</si>
  <si>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</si>
  <si>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</si>
  <si>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</si>
  <si>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</si>
  <si>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</si>
  <si>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</si>
  <si>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</si>
  <si>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</si>
  <si>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</si>
  <si>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</si>
  <si>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</si>
  <si>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</si>
  <si>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</si>
  <si>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</si>
  <si>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</si>
  <si>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</si>
  <si>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</si>
  <si>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</si>
  <si>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</si>
  <si>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</si>
  <si>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</si>
  <si>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</si>
  <si>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</si>
  <si>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</si>
  <si>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</si>
  <si>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</si>
  <si>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</si>
  <si>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</si>
  <si>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</si>
  <si>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</si>
  <si>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</si>
  <si>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</si>
  <si>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</si>
  <si>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</si>
  <si>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</si>
  <si>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</si>
  <si>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</si>
  <si>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</si>
  <si>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</si>
  <si>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</si>
  <si>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</si>
  <si>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</si>
  <si>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</si>
  <si>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</si>
  <si>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</si>
  <si>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</si>
  <si>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</si>
  <si>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</si>
  <si>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</si>
  <si>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</si>
  <si>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</si>
  <si>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</si>
  <si>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</si>
  <si>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</si>
  <si>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</si>
  <si>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</si>
  <si>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</si>
  <si>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</si>
  <si>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</si>
  <si>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</si>
  <si>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</si>
  <si>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</si>
  <si>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</si>
  <si>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</si>
  <si>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</si>
  <si>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</si>
  <si>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</si>
  <si>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</si>
  <si>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</si>
  <si>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</si>
  <si>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</si>
  <si>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</si>
  <si>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</si>
  <si>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</si>
  <si>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</si>
  <si>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</si>
  <si>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</si>
  <si>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</si>
  <si>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</si>
  <si>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</si>
  <si>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</si>
  <si>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</si>
  <si>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</si>
  <si>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</si>
  <si>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</si>
  <si>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</si>
  <si>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</si>
  <si>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</si>
  <si>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</si>
  <si>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</si>
  <si>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</si>
  <si>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</si>
  <si>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</si>
  <si>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</si>
  <si>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</si>
  <si>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</si>
  <si>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</si>
  <si>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</si>
  <si>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</si>
  <si>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</si>
  <si>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</si>
  <si>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</si>
  <si>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</si>
  <si>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</si>
  <si>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</si>
  <si>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</si>
  <si>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</si>
  <si>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</si>
  <si>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</si>
  <si>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</si>
  <si>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</si>
  <si>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</si>
  <si>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</si>
  <si>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</si>
  <si>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</si>
  <si>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</si>
  <si>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</si>
  <si>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</si>
  <si>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</si>
  <si>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</si>
  <si>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</si>
  <si>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</si>
  <si>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</si>
  <si>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</si>
  <si>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</si>
  <si>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</si>
  <si>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</si>
  <si>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</si>
  <si>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</si>
  <si>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</si>
  <si>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</si>
  <si>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</si>
  <si>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</si>
  <si>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</si>
  <si>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</si>
  <si>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</si>
  <si>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</si>
  <si>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</si>
  <si>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</si>
  <si>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</si>
  <si>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</si>
  <si>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</si>
  <si>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</si>
  <si>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</si>
  <si>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</si>
  <si>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</si>
  <si>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</si>
  <si>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</si>
  <si>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</si>
  <si>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</si>
  <si>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</si>
  <si>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</si>
  <si>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</si>
  <si>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</si>
  <si>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</si>
  <si>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</si>
  <si>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</si>
  <si>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</si>
  <si>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</si>
  <si>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</si>
  <si>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</si>
  <si>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</si>
  <si>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</si>
  <si>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</si>
  <si>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</si>
  <si>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</si>
  <si>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</si>
  <si>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</si>
  <si>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</si>
  <si>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</si>
  <si>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</si>
  <si>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</si>
  <si>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</si>
  <si>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</si>
  <si>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</si>
  <si>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</si>
  <si>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</si>
  <si>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</si>
  <si>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</si>
  <si>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</si>
  <si>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</si>
  <si>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</si>
  <si>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</si>
  <si>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</si>
  <si>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</si>
  <si>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</si>
  <si>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</si>
  <si>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</si>
  <si>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</si>
  <si>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</si>
  <si>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</si>
  <si>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</si>
  <si>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</si>
  <si>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</si>
  <si>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</si>
  <si>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</si>
  <si>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</si>
  <si>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</si>
  <si>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</si>
  <si>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</si>
  <si>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</si>
  <si>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</si>
  <si>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</si>
  <si>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</si>
  <si>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</si>
  <si>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</si>
  <si>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</si>
  <si>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</si>
  <si>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</si>
  <si>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</si>
  <si>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</si>
  <si>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</si>
  <si>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</si>
  <si>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</si>
  <si>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</si>
  <si>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</si>
  <si>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</si>
  <si>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</si>
  <si>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</si>
  <si>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</si>
  <si>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</si>
  <si>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</si>
  <si>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</si>
  <si>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</si>
  <si>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</si>
  <si>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</si>
  <si>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</si>
  <si>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</si>
  <si>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</si>
  <si>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</si>
  <si>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</si>
  <si>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</si>
  <si>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</si>
  <si>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</si>
  <si>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</si>
  <si>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</si>
  <si>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</si>
  <si>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</si>
  <si>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</si>
  <si>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</si>
  <si>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</si>
  <si>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</si>
  <si>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</si>
  <si>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</si>
  <si>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</si>
  <si>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</si>
  <si>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</si>
  <si>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</si>
  <si>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</si>
  <si>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</si>
  <si>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</si>
  <si>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</si>
  <si>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</si>
  <si>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</si>
  <si>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</si>
  <si>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</si>
  <si>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</si>
  <si>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</si>
  <si>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</si>
  <si>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</si>
  <si>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</si>
  <si>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</si>
  <si>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</si>
  <si>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</si>
  <si>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</si>
  <si>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</si>
  <si>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</si>
  <si>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</si>
  <si>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</si>
  <si>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</si>
  <si>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</si>
  <si>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</si>
  <si>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</si>
  <si>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</si>
  <si>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</si>
  <si>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</si>
  <si>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</si>
  <si>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</si>
  <si>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</si>
  <si>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</si>
  <si>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</si>
  <si>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</si>
  <si>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</si>
  <si>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</si>
  <si>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</si>
  <si>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</si>
  <si>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</si>
  <si>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</si>
  <si>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</si>
  <si>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</si>
  <si>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</si>
  <si>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</si>
  <si>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</si>
  <si>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</si>
  <si>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</si>
  <si>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</si>
  <si>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</si>
  <si>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</si>
  <si>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</si>
  <si>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</si>
  <si>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</si>
  <si>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</si>
  <si>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</si>
  <si>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</si>
  <si>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</si>
  <si>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</si>
  <si>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</si>
  <si>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</si>
  <si>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</si>
  <si>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</si>
  <si>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</si>
  <si>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</si>
  <si>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</si>
  <si>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</si>
  <si>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</si>
  <si>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</si>
  <si>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</si>
  <si>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</si>
  <si>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</si>
  <si>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</si>
  <si>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</si>
  <si>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</si>
  <si>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</si>
  <si>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</si>
  <si>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</si>
  <si>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</si>
  <si>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</si>
  <si>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</si>
  <si>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</si>
  <si>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</si>
  <si>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</si>
  <si>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</si>
  <si>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</si>
  <si>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</si>
  <si>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</si>
  <si>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</si>
  <si>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</si>
  <si>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</si>
  <si>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</si>
  <si>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</si>
  <si>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</si>
  <si>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</si>
  <si>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</si>
  <si>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</si>
  <si>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</si>
  <si>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</si>
  <si>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</si>
  <si>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</si>
  <si>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</si>
  <si>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</si>
  <si>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</si>
  <si>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</si>
  <si>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</si>
  <si>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</si>
  <si>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</si>
  <si>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</si>
  <si>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</si>
  <si>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</si>
  <si>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</si>
  <si>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</si>
  <si>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</si>
  <si>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</si>
  <si>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</si>
  <si>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</si>
  <si>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</si>
  <si>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</si>
  <si>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</si>
  <si>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</si>
  <si>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</si>
  <si>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</si>
  <si>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</si>
  <si>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</si>
  <si>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</si>
  <si>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</si>
  <si>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</si>
  <si>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</si>
  <si>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</si>
  <si>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</si>
  <si>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</si>
  <si>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</si>
  <si>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</si>
  <si>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</si>
  <si>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</si>
  <si>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</si>
  <si>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</si>
  <si>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</si>
  <si>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</si>
  <si>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</si>
  <si>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</si>
  <si>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</si>
  <si>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</si>
  <si>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</si>
  <si>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</si>
  <si>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</si>
  <si>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</si>
  <si>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</si>
  <si>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</si>
  <si>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</si>
  <si>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</si>
  <si>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</si>
  <si>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</si>
  <si>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</si>
  <si>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</si>
  <si>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</si>
  <si>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</si>
  <si>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</si>
  <si>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</si>
  <si>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</si>
  <si>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</si>
  <si>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</si>
  <si>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</si>
  <si>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</si>
  <si>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</si>
  <si>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</si>
  <si>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</si>
  <si>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</si>
  <si>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</si>
  <si>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</si>
  <si>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</si>
  <si>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</si>
  <si>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</si>
  <si>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</si>
  <si>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</si>
  <si>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</si>
  <si>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</si>
  <si>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</si>
  <si>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</si>
  <si>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</si>
  <si>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</si>
  <si>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</si>
  <si>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</si>
  <si>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</si>
  <si>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</si>
  <si>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</si>
  <si>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</si>
  <si>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</si>
  <si>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</si>
  <si>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</si>
  <si>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</si>
  <si>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</si>
  <si>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</si>
  <si>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</si>
  <si>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</si>
  <si>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</si>
  <si>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</si>
  <si>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</si>
  <si>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</si>
  <si>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</si>
  <si>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</si>
  <si>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</si>
  <si>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</si>
  <si>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</si>
  <si>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</si>
  <si>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</si>
  <si>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</si>
  <si>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</si>
  <si>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</si>
  <si>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</si>
  <si>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</si>
  <si>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</si>
  <si>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</si>
  <si>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</si>
  <si>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</si>
  <si>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</si>
  <si>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</si>
  <si>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</si>
  <si>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</si>
  <si>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</si>
  <si>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</si>
  <si>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</si>
  <si>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</si>
  <si>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</si>
  <si>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</si>
  <si>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</si>
  <si>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</si>
  <si>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</si>
  <si>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</si>
  <si>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</si>
  <si>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</si>
  <si>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</si>
  <si>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</si>
  <si>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</si>
  <si>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</si>
  <si>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</si>
  <si>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</si>
  <si>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</si>
  <si>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</si>
  <si>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</si>
  <si>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</si>
  <si>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</si>
  <si>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</si>
  <si>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</si>
  <si>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</si>
  <si>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</si>
  <si>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</si>
  <si>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</si>
  <si>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</si>
  <si>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</si>
  <si>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</si>
  <si>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</si>
  <si>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</si>
  <si>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</si>
  <si>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</si>
  <si>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</si>
  <si>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</si>
  <si>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</si>
  <si>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</si>
  <si>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</si>
  <si>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</si>
  <si>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</si>
  <si>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</si>
  <si>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</si>
  <si>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</si>
  <si>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</si>
  <si>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</si>
  <si>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</si>
  <si>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</si>
  <si>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</si>
  <si>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</si>
  <si>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</si>
  <si>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</si>
  <si>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</si>
  <si>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</si>
  <si>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</si>
  <si>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</si>
  <si>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</si>
  <si>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</si>
  <si>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</si>
  <si>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</si>
  <si>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</si>
  <si>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</si>
  <si>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</si>
  <si>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</si>
  <si>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</si>
  <si>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</si>
  <si>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</si>
  <si>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</si>
  <si>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</si>
  <si>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</si>
  <si>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</si>
  <si>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</si>
  <si>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</si>
  <si>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</si>
  <si>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</si>
  <si>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</si>
  <si>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</si>
  <si>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</si>
  <si>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</si>
  <si>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</si>
  <si>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</si>
  <si>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</si>
  <si>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</si>
  <si>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</si>
  <si>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</si>
  <si>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</si>
  <si>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</si>
  <si>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</si>
  <si>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</si>
  <si>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</si>
  <si>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</si>
  <si>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</si>
  <si>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</si>
  <si>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</si>
  <si>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</si>
  <si>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</si>
  <si>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</si>
  <si>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</si>
  <si>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</si>
  <si>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</si>
  <si>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</si>
  <si>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</si>
  <si>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</si>
  <si>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</si>
  <si>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</si>
  <si>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</si>
  <si>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</si>
  <si>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</si>
  <si>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</si>
  <si>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</si>
  <si>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</si>
  <si>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</si>
  <si>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</si>
  <si>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</si>
  <si>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</si>
  <si>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</si>
  <si>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</si>
  <si>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</si>
  <si>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</si>
  <si>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</si>
  <si>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</si>
  <si>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</si>
  <si>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</si>
  <si>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</si>
  <si>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</si>
  <si>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</si>
  <si>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</si>
  <si>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</si>
  <si>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</si>
  <si>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</si>
  <si>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</si>
  <si>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</si>
  <si>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</si>
  <si>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</si>
  <si>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</si>
  <si>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</si>
  <si>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</si>
  <si>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</si>
  <si>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</si>
  <si>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</si>
  <si>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</si>
  <si>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</si>
  <si>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</si>
  <si>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</si>
  <si>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</si>
  <si>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</si>
  <si>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</si>
  <si>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</si>
  <si>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</si>
  <si>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</si>
  <si>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</si>
  <si>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</si>
  <si>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</si>
  <si>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</si>
  <si>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</si>
  <si>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</si>
  <si>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</si>
  <si>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</si>
  <si>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</si>
  <si>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</si>
  <si>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</si>
  <si>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</si>
  <si>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</si>
  <si>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</si>
  <si>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</si>
  <si>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</si>
  <si>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</si>
  <si>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</si>
  <si>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</si>
  <si>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</si>
  <si>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</si>
  <si>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</si>
  <si>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</si>
  <si>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</si>
  <si>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</si>
  <si>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</si>
  <si>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</si>
  <si>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</si>
  <si>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</si>
  <si>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</si>
  <si>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</si>
  <si>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</si>
  <si>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</si>
  <si>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</si>
  <si>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</si>
  <si>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</si>
  <si>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</si>
  <si>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</si>
  <si>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</si>
  <si>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</si>
  <si>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</si>
  <si>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</si>
  <si>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</si>
  <si>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</si>
  <si>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</si>
  <si>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</si>
  <si>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</si>
  <si>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</si>
  <si>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</si>
  <si>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</si>
  <si>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</si>
  <si>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</si>
  <si>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</si>
  <si>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</si>
  <si>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</si>
  <si>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</si>
  <si>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</si>
  <si>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</si>
  <si>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</si>
  <si>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</si>
  <si>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</si>
  <si>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</si>
  <si>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</si>
  <si>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</si>
  <si>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</si>
  <si>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</si>
  <si>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</si>
  <si>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</si>
  <si>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</si>
  <si>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</si>
  <si>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</si>
  <si>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</si>
  <si>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</si>
  <si>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</si>
  <si>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</si>
  <si>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</si>
  <si>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</si>
  <si>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</si>
  <si>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</si>
  <si>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</si>
  <si>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</si>
  <si>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</si>
  <si>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</si>
  <si>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</si>
  <si>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</si>
  <si>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</si>
  <si>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</si>
  <si>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</si>
  <si>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</si>
  <si>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</si>
  <si>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</si>
  <si>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</si>
  <si>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</si>
  <si>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</si>
  <si>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</si>
  <si>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</si>
  <si>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</si>
  <si>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</si>
  <si>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</si>
  <si>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</si>
  <si>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</si>
  <si>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</si>
  <si>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</si>
  <si>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</si>
  <si>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</si>
  <si>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</si>
  <si>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</si>
  <si>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</si>
  <si>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</si>
  <si>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</si>
  <si>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</si>
  <si>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</si>
  <si>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</si>
  <si>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</si>
  <si>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</si>
  <si>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</si>
  <si>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</si>
  <si>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</si>
  <si>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</si>
  <si>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</si>
  <si>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</si>
  <si>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</si>
  <si>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</si>
  <si>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</si>
  <si>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</si>
  <si>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</si>
  <si>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</si>
  <si>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</si>
  <si>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</si>
  <si>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</si>
  <si>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</si>
  <si>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</si>
  <si>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</si>
  <si>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</si>
  <si>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</si>
  <si>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</si>
  <si>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</si>
  <si>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</si>
  <si>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</si>
  <si>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</si>
  <si>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</si>
  <si>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</si>
  <si>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</si>
  <si>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</si>
  <si>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</si>
  <si>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</si>
  <si>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</si>
  <si>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</si>
  <si>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</si>
  <si>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</si>
  <si>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</si>
  <si>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</si>
  <si>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</si>
  <si>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</si>
  <si>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</si>
  <si>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</si>
  <si>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</si>
  <si>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</si>
  <si>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</si>
  <si>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</si>
  <si>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</si>
  <si>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</si>
  <si>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</si>
  <si>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</si>
  <si>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</si>
  <si>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</si>
  <si>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</si>
  <si>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</si>
  <si>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</si>
  <si>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</si>
  <si>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</si>
  <si>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</si>
  <si>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</si>
  <si>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</si>
  <si>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</si>
  <si>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</si>
  <si>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</si>
  <si>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</si>
  <si>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</si>
  <si>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</si>
  <si>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</si>
  <si>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</si>
  <si>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</si>
  <si>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</si>
  <si>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</si>
  <si>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</si>
  <si>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</si>
  <si>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</si>
  <si>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</si>
  <si>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</si>
  <si>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</si>
  <si>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</si>
  <si>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</si>
  <si>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</si>
  <si>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</si>
  <si>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</si>
  <si>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</si>
  <si>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</si>
  <si>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</si>
  <si>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</si>
  <si>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</si>
  <si>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</si>
  <si>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</si>
  <si>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</si>
  <si>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</si>
  <si>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</si>
  <si>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</si>
  <si>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</si>
  <si>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</si>
  <si>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</si>
  <si>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</si>
  <si>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</si>
  <si>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</si>
  <si>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</si>
  <si>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</si>
  <si>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</si>
  <si>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</si>
  <si>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</si>
  <si>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</si>
  <si>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</si>
  <si>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</si>
  <si>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</si>
  <si>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</si>
  <si>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</si>
  <si>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</si>
  <si>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</si>
  <si>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</si>
  <si>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</si>
  <si>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</si>
  <si>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</si>
  <si>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</si>
  <si>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</si>
  <si>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</si>
  <si>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</si>
  <si>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</si>
  <si>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</si>
  <si>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</si>
  <si>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</si>
  <si>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</si>
  <si>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</si>
  <si>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</si>
  <si>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</si>
  <si>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</si>
  <si>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</si>
  <si>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</si>
  <si>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</si>
  <si>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</si>
  <si>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</si>
  <si>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</si>
  <si>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</si>
  <si>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</si>
  <si>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</si>
  <si>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</si>
  <si>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</si>
  <si>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</si>
  <si>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</si>
  <si>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</si>
  <si>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</si>
  <si>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</si>
  <si>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</si>
  <si>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</si>
  <si>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</si>
  <si>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</si>
  <si>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</si>
  <si>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</si>
  <si>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</si>
  <si>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</si>
  <si>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</si>
  <si>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</si>
  <si>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</si>
  <si>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</si>
  <si>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</si>
  <si>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</si>
  <si>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</si>
  <si>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</si>
  <si>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</si>
  <si>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</si>
  <si>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</si>
  <si>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</si>
  <si>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</si>
  <si>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</si>
  <si>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</si>
  <si>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</si>
  <si>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</si>
  <si>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</si>
  <si>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</si>
  <si>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</si>
  <si>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</si>
  <si>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</si>
  <si>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</si>
  <si>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</si>
  <si>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</si>
  <si>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</si>
  <si>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</si>
  <si>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</si>
  <si>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</si>
  <si>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</si>
  <si>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</si>
  <si>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</si>
  <si>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</si>
  <si>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</si>
  <si>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</si>
  <si>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</si>
  <si>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</si>
  <si>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</si>
  <si>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</si>
  <si>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</si>
  <si>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</si>
  <si>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</si>
  <si>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</si>
  <si>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</si>
  <si>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</si>
  <si>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</si>
  <si>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</si>
  <si>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</si>
  <si>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</si>
  <si>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</si>
  <si>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</si>
  <si>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</si>
  <si>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</si>
  <si>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</si>
  <si>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</si>
  <si>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</si>
  <si>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</si>
  <si>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</si>
  <si>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</si>
  <si>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</si>
  <si>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</si>
  <si>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</si>
  <si>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</si>
  <si>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</si>
  <si>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</si>
  <si>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</si>
  <si>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</si>
  <si>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</si>
  <si>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</si>
  <si>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</si>
  <si>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</si>
  <si>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</si>
  <si>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</si>
  <si>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</si>
  <si>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</si>
  <si>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</si>
  <si>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</si>
  <si>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</si>
  <si>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</si>
  <si>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</si>
  <si>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</si>
  <si>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</si>
  <si>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</si>
  <si>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</si>
  <si>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</si>
  <si>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</si>
  <si>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</si>
  <si>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</si>
  <si>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</si>
  <si>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</si>
  <si>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</si>
  <si>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</si>
  <si>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</si>
  <si>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</si>
  <si>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</si>
  <si>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</si>
  <si>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</si>
  <si>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</si>
  <si>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</si>
  <si>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</si>
  <si>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</si>
  <si>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</si>
  <si>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</si>
  <si>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</si>
  <si>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</si>
  <si>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</si>
  <si>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</si>
  <si>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</si>
  <si>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</si>
  <si>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</si>
  <si>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</si>
  <si>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</si>
  <si>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</si>
  <si>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</si>
  <si>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</si>
  <si>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</si>
  <si>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</si>
  <si>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</si>
  <si>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</si>
  <si>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</si>
  <si>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</si>
  <si>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</si>
  <si>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</si>
  <si>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</si>
  <si>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</si>
  <si>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</si>
  <si>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</si>
  <si>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</si>
  <si>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</si>
  <si>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</si>
  <si>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</si>
  <si>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</si>
  <si>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</si>
  <si>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</si>
  <si>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</si>
  <si>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</si>
  <si>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</si>
  <si>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</si>
  <si>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</si>
  <si>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</si>
  <si>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</si>
  <si>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</si>
  <si>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</si>
  <si>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</si>
  <si>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</si>
  <si>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</si>
  <si>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</si>
  <si>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</si>
  <si>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</si>
  <si>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</si>
  <si>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</si>
  <si>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</si>
  <si>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</si>
  <si>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</si>
  <si>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</si>
  <si>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</si>
  <si>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</si>
  <si>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</si>
  <si>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</si>
  <si>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</si>
  <si>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</si>
  <si>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</si>
  <si>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</si>
  <si>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</si>
  <si>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</si>
  <si>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</si>
  <si>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</si>
  <si>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</si>
  <si>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</si>
  <si>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</si>
  <si>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</si>
  <si>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</si>
  <si>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</si>
  <si>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</si>
  <si>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</si>
  <si>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</si>
  <si>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</si>
  <si>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</si>
  <si>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</si>
  <si>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</si>
  <si>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</si>
  <si>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</si>
  <si>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</si>
  <si>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</si>
  <si>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</si>
  <si>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</si>
  <si>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</si>
  <si>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</si>
  <si>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</si>
  <si>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</si>
  <si>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</si>
  <si>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</si>
  <si>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</si>
  <si>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</si>
  <si>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</si>
  <si>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</si>
  <si>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</si>
  <si>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</si>
  <si>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</si>
  <si>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</si>
  <si>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</si>
  <si>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</si>
  <si>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</si>
  <si>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</si>
  <si>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</si>
  <si>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</si>
  <si>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</si>
  <si>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</si>
  <si>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</si>
  <si>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</si>
  <si>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</si>
  <si>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</si>
  <si>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</si>
  <si>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</si>
  <si>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</si>
  <si>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</si>
  <si>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</si>
  <si>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</si>
  <si>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</si>
  <si>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</si>
  <si>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</si>
  <si>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</si>
  <si>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</si>
  <si>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</si>
  <si>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</si>
  <si>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</si>
  <si>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</si>
  <si>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</si>
  <si>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</si>
  <si>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</si>
  <si>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</si>
  <si>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</si>
  <si>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</si>
  <si>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</si>
  <si>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</si>
  <si>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</si>
  <si>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</si>
  <si>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</si>
  <si>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</si>
  <si>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</si>
  <si>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</si>
  <si>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</si>
  <si>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</si>
  <si>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</si>
  <si>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</si>
  <si>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</si>
  <si>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</si>
  <si>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</si>
  <si>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</si>
  <si>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</si>
  <si>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</si>
  <si>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</si>
  <si>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</si>
  <si>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</si>
  <si>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</si>
  <si>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</si>
  <si>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</si>
  <si>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</si>
  <si>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</si>
  <si>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</si>
  <si>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</si>
  <si>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</si>
  <si>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</si>
  <si>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</si>
  <si>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</si>
  <si>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</si>
  <si>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</si>
  <si>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</si>
  <si>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</si>
  <si>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</si>
  <si>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</si>
  <si>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</si>
  <si>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</si>
  <si>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</si>
  <si>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</si>
  <si>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</si>
  <si>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</si>
  <si>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</si>
  <si>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</si>
  <si>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</si>
  <si>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</si>
  <si>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</si>
  <si>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</si>
  <si>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</si>
  <si>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</si>
  <si>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</si>
  <si>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</si>
  <si>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</si>
  <si>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</si>
  <si>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</si>
  <si>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</si>
  <si>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</si>
  <si>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</si>
  <si>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</si>
  <si>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</si>
  <si>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</si>
  <si>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</si>
  <si>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</si>
  <si>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</si>
  <si>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</si>
  <si>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</si>
  <si>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</si>
  <si>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</si>
  <si>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</si>
  <si>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</si>
  <si>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</si>
  <si>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</si>
  <si>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</si>
  <si>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</si>
  <si>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</si>
  <si>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</si>
  <si>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</si>
  <si>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</si>
  <si>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</si>
  <si>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</si>
  <si>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</si>
  <si>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</si>
  <si>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</si>
  <si>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</si>
  <si>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</si>
  <si>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</si>
  <si>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</si>
  <si>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</si>
  <si>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</si>
  <si>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</si>
  <si>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</si>
  <si>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</si>
  <si>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</si>
  <si>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</si>
  <si>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</si>
  <si>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</si>
  <si>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</si>
  <si>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</si>
  <si>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</si>
  <si>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</si>
  <si>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</si>
  <si>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</si>
  <si>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</si>
  <si>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</si>
  <si>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</si>
  <si>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</si>
  <si>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</si>
  <si>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</si>
  <si>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</si>
  <si>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</si>
  <si>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</si>
  <si>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</si>
  <si>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</si>
  <si>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</si>
  <si>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</si>
  <si>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</si>
  <si>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</si>
  <si>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</si>
  <si>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</si>
  <si>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</si>
  <si>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</si>
  <si>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</si>
  <si>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</si>
  <si>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</si>
  <si>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</si>
  <si>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</si>
  <si>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</si>
  <si>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</si>
  <si>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</si>
  <si>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</si>
  <si>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</si>
  <si>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</si>
  <si>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</si>
  <si>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</si>
  <si>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</si>
  <si>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</si>
  <si>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</si>
  <si>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</si>
  <si>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</si>
  <si>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</si>
  <si>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</si>
  <si>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</si>
  <si>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</si>
  <si>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</si>
  <si>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</si>
  <si>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</si>
  <si>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</si>
  <si>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</si>
  <si>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</si>
  <si>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</si>
  <si>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</si>
  <si>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</si>
  <si>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</si>
  <si>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</si>
  <si>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</si>
  <si>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</si>
  <si>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</si>
  <si>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</si>
  <si>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</si>
  <si>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</si>
  <si>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</si>
  <si>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</si>
  <si>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</si>
  <si>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</si>
  <si>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</si>
  <si>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</si>
  <si>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</si>
  <si>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</si>
  <si>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</si>
  <si>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</si>
  <si>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</si>
  <si>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</si>
  <si>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</si>
  <si>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</si>
  <si>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</si>
  <si>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</si>
  <si>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</si>
  <si>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</si>
  <si>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</si>
  <si>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</si>
  <si>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</si>
  <si>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</si>
  <si>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</si>
  <si>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</si>
  <si>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</si>
  <si>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</si>
  <si>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</si>
  <si>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</si>
  <si>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</si>
  <si>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</si>
  <si>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</si>
  <si>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</si>
  <si>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</si>
  <si>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</si>
  <si>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</si>
  <si>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</si>
  <si>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</si>
  <si>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</si>
  <si>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</si>
  <si>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</si>
  <si>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</si>
  <si>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</si>
  <si>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</si>
  <si>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</si>
  <si>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</si>
  <si>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</si>
  <si>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</si>
  <si>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</si>
  <si>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</si>
  <si>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</si>
  <si>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</si>
  <si>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</si>
  <si>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</si>
  <si>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</si>
  <si>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</si>
  <si>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</si>
  <si>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</si>
  <si>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</si>
  <si>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</si>
  <si>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</si>
  <si>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</si>
  <si>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</si>
  <si>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</si>
  <si>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</si>
  <si>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</si>
  <si>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</si>
  <si>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</si>
  <si>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</si>
  <si>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</si>
  <si>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</si>
  <si>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</si>
  <si>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</si>
  <si>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</si>
  <si>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</si>
  <si>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</si>
  <si>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</si>
  <si>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</si>
  <si>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</si>
  <si>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</si>
  <si>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</si>
  <si>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</si>
  <si>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</si>
  <si>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</si>
  <si>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</si>
  <si>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</si>
  <si>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</si>
  <si>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</si>
  <si>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</si>
  <si>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</si>
  <si>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</si>
  <si>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</si>
  <si>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</si>
  <si>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</si>
  <si>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</si>
  <si>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</si>
  <si>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</si>
  <si>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</si>
  <si>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</si>
  <si>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</si>
  <si>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</si>
  <si>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</si>
  <si>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</si>
  <si>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</si>
  <si>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</si>
  <si>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</si>
  <si>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</si>
  <si>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</si>
  <si>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</si>
  <si>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</si>
  <si>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</si>
  <si>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</si>
  <si>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</si>
  <si>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</si>
  <si>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</si>
  <si>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</si>
  <si>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</si>
  <si>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</si>
  <si>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</si>
  <si>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</si>
  <si>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</si>
  <si>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</si>
  <si>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</si>
  <si>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</si>
  <si>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</si>
  <si>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</si>
  <si>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</si>
  <si>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</si>
  <si>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</si>
  <si>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</si>
  <si>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</si>
  <si>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</si>
  <si>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</si>
  <si>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</si>
  <si>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</si>
  <si>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</si>
  <si>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</si>
  <si>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</si>
  <si>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</si>
  <si>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</si>
  <si>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</si>
  <si>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</si>
  <si>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</si>
  <si>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</si>
  <si>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</si>
  <si>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</si>
  <si>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</si>
  <si>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</si>
  <si>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</si>
  <si>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</si>
  <si>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</si>
  <si>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</si>
  <si>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</si>
  <si>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</si>
  <si>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</si>
  <si>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</si>
  <si>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</si>
  <si>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</si>
  <si>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</si>
  <si>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</si>
  <si>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</si>
  <si>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</si>
  <si>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</si>
  <si>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</si>
  <si>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</si>
  <si>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</si>
  <si>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</si>
  <si>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</si>
  <si>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</si>
  <si>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</si>
  <si>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</si>
  <si>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</si>
  <si>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</si>
  <si>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</si>
  <si>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</si>
  <si>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</si>
  <si>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</si>
  <si>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</si>
  <si>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</si>
  <si>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</si>
  <si>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</si>
  <si>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</si>
  <si>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</si>
  <si>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</si>
  <si>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</si>
  <si>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</si>
  <si>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</si>
  <si>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</si>
  <si>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</si>
  <si>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</si>
  <si>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</si>
  <si>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</si>
  <si>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</si>
  <si>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</si>
  <si>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</si>
  <si>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</si>
  <si>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</si>
  <si>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</si>
  <si>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</si>
  <si>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</si>
  <si>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</si>
  <si>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</si>
  <si>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</si>
  <si>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</si>
  <si>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</si>
  <si>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</si>
  <si>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</si>
  <si>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</si>
  <si>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</si>
  <si>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</si>
  <si>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</si>
  <si>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</si>
  <si>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</si>
  <si>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</si>
  <si>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</si>
  <si>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</si>
  <si>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</si>
  <si>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</si>
  <si>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</si>
  <si>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</si>
  <si>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</si>
  <si>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</si>
  <si>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</si>
  <si>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</si>
  <si>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</si>
  <si>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</si>
  <si>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</si>
  <si>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</si>
  <si>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</si>
  <si>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</si>
  <si>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</si>
  <si>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</si>
  <si>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</si>
  <si>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</si>
  <si>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</si>
  <si>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</si>
  <si>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</si>
  <si>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</si>
  <si>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</si>
  <si>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</si>
  <si>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</si>
  <si>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</si>
  <si>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</si>
  <si>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</si>
  <si>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</si>
  <si>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</si>
  <si>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</si>
  <si>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</si>
  <si>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</si>
  <si>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</si>
  <si>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</si>
  <si>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</si>
  <si>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</si>
  <si>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</si>
  <si>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</si>
  <si>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</si>
  <si>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</si>
  <si>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</si>
  <si>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</si>
  <si>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</si>
  <si>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</si>
  <si>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</si>
  <si>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</si>
  <si>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</si>
  <si>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</si>
  <si>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</si>
  <si>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</si>
  <si>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</si>
  <si>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</si>
  <si>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</si>
  <si>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</si>
  <si>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</si>
  <si>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</si>
  <si>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</si>
  <si>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</si>
  <si>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</si>
  <si>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</si>
  <si>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</si>
  <si>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</si>
  <si>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</si>
  <si>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</si>
  <si>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</si>
  <si>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</si>
  <si>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</si>
  <si>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</si>
  <si>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</si>
  <si>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</si>
  <si>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</si>
  <si>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</si>
  <si>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</si>
  <si>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</si>
  <si>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</si>
  <si>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</si>
  <si>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</si>
  <si>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</si>
  <si>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</si>
  <si>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</si>
  <si>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</si>
  <si>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</si>
  <si>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</si>
  <si>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</si>
  <si>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</si>
  <si>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</si>
  <si>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</si>
  <si>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</si>
  <si>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</si>
  <si>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</si>
  <si>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</si>
  <si>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</si>
  <si>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</si>
  <si>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</si>
  <si>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</si>
  <si>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</si>
  <si>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</si>
  <si>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</si>
  <si>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</si>
  <si>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</si>
  <si>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</si>
  <si>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</si>
  <si>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</si>
  <si>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</si>
  <si>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</si>
  <si>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</si>
  <si>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</si>
  <si>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</si>
  <si>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</si>
  <si>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</si>
  <si>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</si>
  <si>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</si>
  <si>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</si>
  <si>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</si>
  <si>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</si>
  <si>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</si>
  <si>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</si>
  <si>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</si>
  <si>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</si>
  <si>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</si>
  <si>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</si>
  <si>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</si>
  <si>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</si>
  <si>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</si>
  <si>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</si>
  <si>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</si>
  <si>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</si>
  <si>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</si>
  <si>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</si>
  <si>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</si>
  <si>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</si>
  <si>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</si>
  <si>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</si>
  <si>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</si>
  <si>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</si>
  <si>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</si>
  <si>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</si>
  <si>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</si>
  <si>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</si>
  <si>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</si>
  <si>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</si>
  <si>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</si>
  <si>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</si>
  <si>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</si>
  <si>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</si>
  <si>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</si>
  <si>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</si>
  <si>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</si>
  <si>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</si>
  <si>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</si>
  <si>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</si>
  <si>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</si>
  <si>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</si>
  <si>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</si>
  <si>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</si>
  <si>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</si>
  <si>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</si>
  <si>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</si>
  <si>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</si>
  <si>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</si>
  <si>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</si>
  <si>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</si>
  <si>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</si>
  <si>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</si>
  <si>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</si>
  <si>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</si>
  <si>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</si>
  <si>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</si>
  <si>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</si>
  <si>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</si>
  <si>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</si>
  <si>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</si>
  <si>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</si>
  <si>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</si>
  <si>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</si>
  <si>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</si>
  <si>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</si>
  <si>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</si>
  <si>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</si>
  <si>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</si>
  <si>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</si>
  <si>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</si>
  <si>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</si>
  <si>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</si>
  <si>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</si>
  <si>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</si>
  <si>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</si>
  <si>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</si>
  <si>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</si>
  <si>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</si>
  <si>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</si>
  <si>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</si>
  <si>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</si>
  <si>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</si>
  <si>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</si>
  <si>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</si>
  <si>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</si>
  <si>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</si>
  <si>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</si>
  <si>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</si>
  <si>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</si>
  <si>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</si>
  <si>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</si>
  <si>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</si>
  <si>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</si>
  <si>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</si>
  <si>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</si>
  <si>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</si>
  <si>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</si>
  <si>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</si>
  <si>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</si>
  <si>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</si>
  <si>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</si>
  <si>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</si>
  <si>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</si>
  <si>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</si>
  <si>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</si>
  <si>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</si>
  <si>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</si>
  <si>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</si>
  <si>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</si>
  <si>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</si>
  <si>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</si>
  <si>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</si>
  <si>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</si>
  <si>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</si>
  <si>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</si>
  <si>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</si>
  <si>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</si>
  <si>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</si>
  <si>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</si>
  <si>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</si>
  <si>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</si>
  <si>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</si>
  <si>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</si>
  <si>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</si>
  <si>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</si>
  <si>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</si>
  <si>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</si>
  <si>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</si>
  <si>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</si>
  <si>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</si>
  <si>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</si>
  <si>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</si>
  <si>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</si>
  <si>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</si>
  <si>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</si>
  <si>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</si>
  <si>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</si>
  <si>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</si>
  <si>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</si>
  <si>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</si>
  <si>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</si>
  <si>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</si>
  <si>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</si>
  <si>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</si>
  <si>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</si>
  <si>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</si>
  <si>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</si>
  <si>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</si>
  <si>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</si>
  <si>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</si>
  <si>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</si>
  <si>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</si>
  <si>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</si>
  <si>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</si>
  <si>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</si>
  <si>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</si>
  <si>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</si>
  <si>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</si>
  <si>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</si>
  <si>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</si>
  <si>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</si>
  <si>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</si>
  <si>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</si>
  <si>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</si>
  <si>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</si>
  <si>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</si>
  <si>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</si>
  <si>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</si>
  <si>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</si>
  <si>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</si>
  <si>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</si>
  <si>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</si>
  <si>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</si>
  <si>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</si>
  <si>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</si>
  <si>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</si>
  <si>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</si>
  <si>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</si>
  <si>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</si>
  <si>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</si>
  <si>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</si>
  <si>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</si>
  <si>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</si>
  <si>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</si>
  <si>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</si>
  <si>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</si>
  <si>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</si>
  <si>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</si>
  <si>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</si>
  <si>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</si>
  <si>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</si>
  <si>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</si>
  <si>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</si>
  <si>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</si>
  <si>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</si>
  <si>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</si>
  <si>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</si>
  <si>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</si>
  <si>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</si>
  <si>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</si>
  <si>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</si>
  <si>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</si>
  <si>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</si>
  <si>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</si>
  <si>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</si>
  <si>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</si>
  <si>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</si>
  <si>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</si>
  <si>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</si>
  <si>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</si>
  <si>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</si>
  <si>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</si>
  <si>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</si>
  <si>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</si>
  <si>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</si>
  <si>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</si>
  <si>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</si>
  <si>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</si>
  <si>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</si>
  <si>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</si>
  <si>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</si>
  <si>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</si>
  <si>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</si>
  <si>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</si>
  <si>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</si>
  <si>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</si>
  <si>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</si>
  <si>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</si>
  <si>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</si>
  <si>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</si>
  <si>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</si>
  <si>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</si>
  <si>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</si>
  <si>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</si>
  <si>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</si>
  <si>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</si>
  <si>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</si>
  <si>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</si>
  <si>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</si>
  <si>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</si>
  <si>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</si>
  <si>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</si>
  <si>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</si>
  <si>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</si>
  <si>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</si>
  <si>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</si>
  <si>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</si>
  <si>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</si>
  <si>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</si>
  <si>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</si>
  <si>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</si>
  <si>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</si>
  <si>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</si>
  <si>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</si>
  <si>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</si>
  <si>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</si>
  <si>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</si>
  <si>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</si>
  <si>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</si>
  <si>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</si>
  <si>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</si>
  <si>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</si>
  <si>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</si>
  <si>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</si>
  <si>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</si>
  <si>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</si>
  <si>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</si>
  <si>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</si>
  <si>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</si>
  <si>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</si>
  <si>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</si>
  <si>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</si>
  <si>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</si>
  <si>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</si>
  <si>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</si>
  <si>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</si>
  <si>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</si>
  <si>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</si>
  <si>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</si>
  <si>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</si>
  <si>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</si>
  <si>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</si>
  <si>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</si>
  <si>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</si>
  <si>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</si>
  <si>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</si>
  <si>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</si>
  <si>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</si>
  <si>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</si>
  <si>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</si>
  <si>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</si>
  <si>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</si>
  <si>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</si>
  <si>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</si>
  <si>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</si>
  <si>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</si>
  <si>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</si>
  <si>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</si>
  <si>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</si>
  <si>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</si>
  <si>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</si>
  <si>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</si>
  <si>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</si>
  <si>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</si>
  <si>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</si>
  <si>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</si>
  <si>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</si>
  <si>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</si>
  <si>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</si>
  <si>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</si>
  <si>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</si>
  <si>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</si>
  <si>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</si>
  <si>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</si>
  <si>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</si>
  <si>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</si>
  <si>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</si>
  <si>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</si>
  <si>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</si>
  <si>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</si>
  <si>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</si>
  <si>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</si>
  <si>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</si>
  <si>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</si>
  <si>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</si>
  <si>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</si>
  <si>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</si>
  <si>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</si>
  <si>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</si>
  <si>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</si>
  <si>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</si>
  <si>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</si>
  <si>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</si>
  <si>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</si>
  <si>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</si>
  <si>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</si>
  <si>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</si>
  <si>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</si>
  <si>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</si>
  <si>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</si>
  <si>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</si>
  <si>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</si>
  <si>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</si>
  <si>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</si>
  <si>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</si>
  <si>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</si>
  <si>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</si>
  <si>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</si>
  <si>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</si>
  <si>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</si>
  <si>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</si>
  <si>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</si>
  <si>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</si>
  <si>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</si>
  <si>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</si>
  <si>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</si>
  <si>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</si>
  <si>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</si>
  <si>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</si>
  <si>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</si>
  <si>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</si>
  <si>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</si>
  <si>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</si>
  <si>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</si>
  <si>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</si>
  <si>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</si>
  <si>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</si>
  <si>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</si>
  <si>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</si>
  <si>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</si>
  <si>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</si>
  <si>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</si>
  <si>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</si>
  <si>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</si>
  <si>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</si>
  <si>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</si>
  <si>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</si>
  <si>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</si>
  <si>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</si>
  <si>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</si>
  <si>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</si>
  <si>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</si>
  <si>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</si>
  <si>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</si>
  <si>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</si>
  <si>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</si>
  <si>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</si>
  <si>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</si>
  <si>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</si>
  <si>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</si>
  <si>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</si>
  <si>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</si>
  <si>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</si>
  <si>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</si>
  <si>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</si>
  <si>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</si>
  <si>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</si>
  <si>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</si>
  <si>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</si>
  <si>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</si>
  <si>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</si>
  <si>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</si>
  <si>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</si>
  <si>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</si>
  <si>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</si>
  <si>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</si>
  <si>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</si>
  <si>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</si>
  <si>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</si>
  <si>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</si>
  <si>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</si>
  <si>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</si>
  <si>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</si>
  <si>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</si>
  <si>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</si>
  <si>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</si>
  <si>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</si>
  <si>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</si>
  <si>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</si>
  <si>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</si>
  <si>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</si>
  <si>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</si>
  <si>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</si>
  <si>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</si>
  <si>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</si>
  <si>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</si>
  <si>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</si>
  <si>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</si>
  <si>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</si>
  <si>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</si>
  <si>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</si>
  <si>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</si>
  <si>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</si>
  <si>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</si>
  <si>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</si>
  <si>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</si>
  <si>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</si>
  <si>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</si>
  <si>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</si>
  <si>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</si>
  <si>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</si>
  <si>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</si>
  <si>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</si>
  <si>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</si>
  <si>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</si>
  <si>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</si>
  <si>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</si>
  <si>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</si>
  <si>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</si>
  <si>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</si>
  <si>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</si>
  <si>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</si>
  <si>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</si>
  <si>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</si>
  <si>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</si>
  <si>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</si>
  <si>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</si>
  <si>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</si>
  <si>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</si>
  <si>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</si>
  <si>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</si>
  <si>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</si>
  <si>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</si>
  <si>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</si>
  <si>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</si>
  <si>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</si>
  <si>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</si>
  <si>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</si>
  <si>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</si>
  <si>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</si>
  <si>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</si>
  <si>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</si>
  <si>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</si>
  <si>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</si>
  <si>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</si>
  <si>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</si>
  <si>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</si>
  <si>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</si>
  <si>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</si>
  <si>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</si>
  <si>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</si>
  <si>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</si>
  <si>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</si>
  <si>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</si>
  <si>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</si>
  <si>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</si>
  <si>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</si>
  <si>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</si>
  <si>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</si>
  <si>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</si>
  <si>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</si>
  <si>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</si>
  <si>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</si>
  <si>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</si>
  <si>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</si>
  <si>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</si>
  <si>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</si>
  <si>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</si>
  <si>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</si>
  <si>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</si>
  <si>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</si>
  <si>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</si>
  <si>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</si>
  <si>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</si>
  <si>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</si>
  <si>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</si>
  <si>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</si>
  <si>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</si>
  <si>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</si>
  <si>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</si>
  <si>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</si>
  <si>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</si>
  <si>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</si>
  <si>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</si>
  <si>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</si>
  <si>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</si>
  <si>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</si>
  <si>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</si>
  <si>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</si>
  <si>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</si>
  <si>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</si>
  <si>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</si>
  <si>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</si>
  <si>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</si>
  <si>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</si>
  <si>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</si>
  <si>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</si>
  <si>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</si>
  <si>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</si>
  <si>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</si>
  <si>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</si>
  <si>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</si>
  <si>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</si>
  <si>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</si>
  <si>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</si>
  <si>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</si>
  <si>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</si>
  <si>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</si>
  <si>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</si>
  <si>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</si>
  <si>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</si>
  <si>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</si>
  <si>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</si>
  <si>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</si>
  <si>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</si>
  <si>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</si>
  <si>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</si>
  <si>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</si>
  <si>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</si>
  <si>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</si>
  <si>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</si>
  <si>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</si>
  <si>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</si>
  <si>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</si>
  <si>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</si>
  <si>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</si>
  <si>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</si>
  <si>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</si>
  <si>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</si>
  <si>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</si>
  <si>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</si>
  <si>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</si>
  <si>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</si>
  <si>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</si>
  <si>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</si>
  <si>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</si>
  <si>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</si>
  <si>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</si>
  <si>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</si>
  <si>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</si>
  <si>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</si>
  <si>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</si>
  <si>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</si>
  <si>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</si>
  <si>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</si>
  <si>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</si>
  <si>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</si>
  <si>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</si>
  <si>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</si>
  <si>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</si>
  <si>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</si>
  <si>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</si>
  <si>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</si>
  <si>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</si>
  <si>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</si>
  <si>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</si>
  <si>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</si>
  <si>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</si>
  <si>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</si>
  <si>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</si>
  <si>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</si>
  <si>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</si>
  <si>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</si>
  <si>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</si>
  <si>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</si>
  <si>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</si>
  <si>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</si>
  <si>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</si>
  <si>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</si>
  <si>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</si>
  <si>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</si>
  <si>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</si>
  <si>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</si>
  <si>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</si>
  <si>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</si>
  <si>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</si>
  <si>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</si>
  <si>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</si>
  <si>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</si>
  <si>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</si>
  <si>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</si>
  <si>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</si>
  <si>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</si>
  <si>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</si>
  <si>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</si>
  <si>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</si>
  <si>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</si>
  <si>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</si>
  <si>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</si>
  <si>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</si>
  <si>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</si>
  <si>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</si>
  <si>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</si>
  <si>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</si>
  <si>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</si>
  <si>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</si>
  <si>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</si>
  <si>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</si>
  <si>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</si>
  <si>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</si>
  <si>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</si>
  <si>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</si>
  <si>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</si>
  <si>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</si>
  <si>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</si>
  <si>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</si>
  <si>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</si>
  <si>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</si>
  <si>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</si>
  <si>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</si>
  <si>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</si>
  <si>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</si>
  <si>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</si>
  <si>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</si>
  <si>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</si>
  <si>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</si>
  <si>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</si>
  <si>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</si>
  <si>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</si>
  <si>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</si>
  <si>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</si>
  <si>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</si>
  <si>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</si>
  <si>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</si>
  <si>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</si>
  <si>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</si>
  <si>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</si>
  <si>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</si>
  <si>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</si>
  <si>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</si>
  <si>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</si>
  <si>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</si>
  <si>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</si>
  <si>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</si>
  <si>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</si>
  <si>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</si>
  <si>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</si>
  <si>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</si>
  <si>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</si>
  <si>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</si>
  <si>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</si>
  <si>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</si>
  <si>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</si>
  <si>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</si>
  <si>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</si>
  <si>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</si>
  <si>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</si>
  <si>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</si>
  <si>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</si>
  <si>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</si>
  <si>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</si>
  <si>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</si>
  <si>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</si>
  <si>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</si>
  <si>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</si>
  <si>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</si>
  <si>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</si>
  <si>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</si>
  <si>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</si>
  <si>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</si>
  <si>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</si>
  <si>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</si>
  <si>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</si>
  <si>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</si>
  <si>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</si>
  <si>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</si>
  <si>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</si>
  <si>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</si>
  <si>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</si>
  <si>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</si>
  <si>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</si>
  <si>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</si>
  <si>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</si>
  <si>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</si>
  <si>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</si>
  <si>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</si>
  <si>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</si>
  <si>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</si>
  <si>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</si>
  <si>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</si>
  <si>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</si>
  <si>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</si>
  <si>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</si>
  <si>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</si>
  <si>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</si>
  <si>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</si>
  <si>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</si>
  <si>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</si>
  <si>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</si>
  <si>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</si>
  <si>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</si>
  <si>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</si>
  <si>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</si>
  <si>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</si>
  <si>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</si>
  <si>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</si>
  <si>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</si>
  <si>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</si>
  <si>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</si>
  <si>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</si>
  <si>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</si>
  <si>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</si>
  <si>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</si>
  <si>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</si>
  <si>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</si>
  <si>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</si>
  <si>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</si>
  <si>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</si>
  <si>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</si>
  <si>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</si>
  <si>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</si>
  <si>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</si>
  <si>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</si>
  <si>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</si>
  <si>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</si>
  <si>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</si>
  <si>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</si>
  <si>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</si>
  <si>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</si>
  <si>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</si>
  <si>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</si>
  <si>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</si>
  <si>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</si>
  <si>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</si>
  <si>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</si>
  <si>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</si>
  <si>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</si>
  <si>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</si>
  <si>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</si>
  <si>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</si>
  <si>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</si>
  <si>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</si>
  <si>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</si>
  <si>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</si>
  <si>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</si>
  <si>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</si>
  <si>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</si>
  <si>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</si>
  <si>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</si>
  <si>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</si>
  <si>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</si>
  <si>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</si>
  <si>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</si>
  <si>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</si>
  <si>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</si>
  <si>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</si>
  <si>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</si>
  <si>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</si>
  <si>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</si>
  <si>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</si>
  <si>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</si>
  <si>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</si>
  <si>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</si>
  <si>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</si>
  <si>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</si>
  <si>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</si>
  <si>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</si>
  <si>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</si>
  <si>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</si>
  <si>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</si>
  <si>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</si>
  <si>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</si>
  <si>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</si>
  <si>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</si>
  <si>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</si>
  <si>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</si>
  <si>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</si>
  <si>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</si>
  <si>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</si>
  <si>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</si>
  <si>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</si>
  <si>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</si>
  <si>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</si>
  <si>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</si>
  <si>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</si>
  <si>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</si>
  <si>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</si>
  <si>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</si>
  <si>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</si>
  <si>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</si>
  <si>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</si>
  <si>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</si>
  <si>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</si>
  <si>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</si>
  <si>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</si>
  <si>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</si>
  <si>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</si>
  <si>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</si>
  <si>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</si>
  <si>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</si>
  <si>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</si>
  <si>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</si>
  <si>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</si>
  <si>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</si>
  <si>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</si>
  <si>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</si>
  <si>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</si>
  <si>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</si>
  <si>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</si>
  <si>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</si>
  <si>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</si>
  <si>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</si>
  <si>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</si>
  <si>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</si>
  <si>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</si>
  <si>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</si>
  <si>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</si>
  <si>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</si>
  <si>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</si>
  <si>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</si>
  <si>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</si>
  <si>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</si>
  <si>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</si>
  <si>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</si>
  <si>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</si>
  <si>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</si>
  <si>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</si>
  <si>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</si>
  <si>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</si>
  <si>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</si>
  <si>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</si>
  <si>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</si>
  <si>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</si>
  <si>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</si>
  <si>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</si>
  <si>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</si>
  <si>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</si>
  <si>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</si>
  <si>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</si>
  <si>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</si>
  <si>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</si>
  <si>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</si>
  <si>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</si>
  <si>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</si>
  <si>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</si>
  <si>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</si>
  <si>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</si>
  <si>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</si>
  <si>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</si>
  <si>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</si>
  <si>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</si>
  <si>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</si>
  <si>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</si>
  <si>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</si>
  <si>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</si>
  <si>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</si>
  <si>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</si>
  <si>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</si>
  <si>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</si>
  <si>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</si>
  <si>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</si>
  <si>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</si>
  <si>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</si>
  <si>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</si>
  <si>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</si>
  <si>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</si>
  <si>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</si>
  <si>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</si>
  <si>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</si>
  <si>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</si>
  <si>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</si>
  <si>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</si>
  <si>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</si>
  <si>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</si>
  <si>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</si>
  <si>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</si>
  <si>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</si>
  <si>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</si>
  <si>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</si>
  <si>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</si>
  <si>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</si>
  <si>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</si>
  <si>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</si>
  <si>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</si>
  <si>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</si>
  <si>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</si>
  <si>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</si>
  <si>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</si>
  <si>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</si>
  <si>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</si>
  <si>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</si>
  <si>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</si>
  <si>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</si>
  <si>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</si>
  <si>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</si>
  <si>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</si>
  <si>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</si>
  <si>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</si>
  <si>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</si>
  <si>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</si>
  <si>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</si>
  <si>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</si>
  <si>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</si>
  <si>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</si>
  <si>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</si>
  <si>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</si>
  <si>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</si>
  <si>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</si>
  <si>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</si>
  <si>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</si>
  <si>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</si>
  <si>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</si>
  <si>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</si>
  <si>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</si>
  <si>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</si>
  <si>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</si>
  <si>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</si>
  <si>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</si>
  <si>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</si>
  <si>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</si>
  <si>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</si>
  <si>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</si>
  <si>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</si>
  <si>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</si>
  <si>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</si>
  <si>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</si>
  <si>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</si>
  <si>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</si>
  <si>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</si>
  <si>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</si>
  <si>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</si>
  <si>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</si>
  <si>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</si>
  <si>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</si>
  <si>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</si>
  <si>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</si>
  <si>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</si>
  <si>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</si>
  <si>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</si>
  <si>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</si>
  <si>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</si>
  <si>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</si>
  <si>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</si>
  <si>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</si>
  <si>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</si>
  <si>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</si>
  <si>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</si>
  <si>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</si>
  <si>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</si>
  <si>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</si>
  <si>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</si>
  <si>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</si>
  <si>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</si>
  <si>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</si>
  <si>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</si>
  <si>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</si>
  <si>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</si>
  <si>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</si>
  <si>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</si>
  <si>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</si>
  <si>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</si>
  <si>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</si>
  <si>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</si>
  <si>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</si>
  <si>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</si>
  <si>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</si>
  <si>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</si>
  <si>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</si>
  <si>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</si>
  <si>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</si>
  <si>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</si>
  <si>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</si>
  <si>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</si>
  <si>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</si>
  <si>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</si>
  <si>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</si>
  <si>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</si>
  <si>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</si>
  <si>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</si>
  <si>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</si>
  <si>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</si>
  <si>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</si>
  <si>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</si>
  <si>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</si>
  <si>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</si>
  <si>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</si>
  <si>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</si>
  <si>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</si>
  <si>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</si>
  <si>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</si>
  <si>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</si>
  <si>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</si>
  <si>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</si>
  <si>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</si>
  <si>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</si>
  <si>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</si>
  <si>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</si>
  <si>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</si>
  <si>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</si>
  <si>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</si>
  <si>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</si>
  <si>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</si>
  <si>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</si>
  <si>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</si>
  <si>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</si>
  <si>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</si>
  <si>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</si>
  <si>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</si>
  <si>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</si>
  <si>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</si>
  <si>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</si>
  <si>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</si>
  <si>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</si>
  <si>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</si>
  <si>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</si>
  <si>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</si>
  <si>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</si>
  <si>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</si>
  <si>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</si>
  <si>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</si>
  <si>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</si>
  <si>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</si>
  <si>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</si>
  <si>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</si>
  <si>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</si>
  <si>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</si>
  <si>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</si>
  <si>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</si>
  <si>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</si>
  <si>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</si>
  <si>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</si>
  <si>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</si>
  <si>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</si>
  <si>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</si>
  <si>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</si>
  <si>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</si>
  <si>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</si>
  <si>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</si>
  <si>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</si>
  <si>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</si>
  <si>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</si>
  <si>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</si>
  <si>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</si>
  <si>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</si>
  <si>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</si>
  <si>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</si>
  <si>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</si>
  <si>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</si>
  <si>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</si>
  <si>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</si>
  <si>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</si>
  <si>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</si>
  <si>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</si>
  <si>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</si>
  <si>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</si>
  <si>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</si>
  <si>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</si>
  <si>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</si>
  <si>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</si>
  <si>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</si>
  <si>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</si>
  <si>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</si>
  <si>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</si>
  <si>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</si>
  <si>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</si>
  <si>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</si>
  <si>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</si>
  <si>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</si>
  <si>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</si>
  <si>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</si>
  <si>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</si>
  <si>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</si>
  <si>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</si>
  <si>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</si>
  <si>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</si>
  <si>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</si>
  <si>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</si>
  <si>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</si>
  <si>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</si>
  <si>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</si>
  <si>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</si>
  <si>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</si>
  <si>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</si>
  <si>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</si>
  <si>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</si>
  <si>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</si>
  <si>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</si>
  <si>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</si>
  <si>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</si>
  <si>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</si>
  <si>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</si>
  <si>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</si>
  <si>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</si>
  <si>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</si>
  <si>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</si>
  <si>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</si>
  <si>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</si>
  <si>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</si>
  <si>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</si>
  <si>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</si>
  <si>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</si>
  <si>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</si>
  <si>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</si>
  <si>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</si>
  <si>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</si>
  <si>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</si>
  <si>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</si>
  <si>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</si>
  <si>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</si>
  <si>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</si>
  <si>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</si>
  <si>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</si>
  <si>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</si>
  <si>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</si>
  <si>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</si>
  <si>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</si>
  <si>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</si>
  <si>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</si>
  <si>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</si>
  <si>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</si>
  <si>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</si>
  <si>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</si>
  <si>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</si>
  <si>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</si>
  <si>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</si>
  <si>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</si>
  <si>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</si>
  <si>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</si>
  <si>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</si>
  <si>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</si>
  <si>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</si>
  <si>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</si>
  <si>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</si>
  <si>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</si>
  <si>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</si>
  <si>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</si>
  <si>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</si>
  <si>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</si>
  <si>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</si>
  <si>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</si>
  <si>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</si>
  <si>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</si>
  <si>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</si>
  <si>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</si>
  <si>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</si>
  <si>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</si>
  <si>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</si>
  <si>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</si>
  <si>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</si>
  <si>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</si>
  <si>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</si>
  <si>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</si>
  <si>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</si>
  <si>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</si>
  <si>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</si>
  <si>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</si>
  <si>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</si>
  <si>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</si>
  <si>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</si>
  <si>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</si>
  <si>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</si>
  <si>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</si>
  <si>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</si>
  <si>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</si>
  <si>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</si>
  <si>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</si>
  <si>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</si>
  <si>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</si>
  <si>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</si>
  <si>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</si>
  <si>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</si>
  <si>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</si>
  <si>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</si>
  <si>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</si>
  <si>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</si>
  <si>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</si>
  <si>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</si>
  <si>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</si>
  <si>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</si>
  <si>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</si>
  <si>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</si>
  <si>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</si>
  <si>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</si>
  <si>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</si>
  <si>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</si>
  <si>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</si>
  <si>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</si>
  <si>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</si>
  <si>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</si>
  <si>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</si>
  <si>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</si>
  <si>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</si>
  <si>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</si>
  <si>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</si>
  <si>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</si>
  <si>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</si>
  <si>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</si>
  <si>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</si>
  <si>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</si>
  <si>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</si>
  <si>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</si>
  <si>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</si>
  <si>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</si>
  <si>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</si>
  <si>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</si>
  <si>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</si>
  <si>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</si>
  <si>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</si>
  <si>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</si>
  <si>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</si>
  <si>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</si>
  <si>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</si>
  <si>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</si>
  <si>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</si>
  <si>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</si>
  <si>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</si>
  <si>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</si>
  <si>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</si>
  <si>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</si>
  <si>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</si>
  <si>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</si>
  <si>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</si>
  <si>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</si>
  <si>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</si>
  <si>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</si>
  <si>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</si>
  <si>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</si>
  <si>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</si>
  <si>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</si>
  <si>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</si>
  <si>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</si>
  <si>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</si>
  <si>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</si>
  <si>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</si>
  <si>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</si>
  <si>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</si>
  <si>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</si>
  <si>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</si>
  <si>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</si>
  <si>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</si>
  <si>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</si>
  <si>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</si>
  <si>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</si>
  <si>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</si>
  <si>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</si>
  <si>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</si>
  <si>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</si>
  <si>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</si>
  <si>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</si>
  <si>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</si>
  <si>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</si>
  <si>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</si>
  <si>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</si>
  <si>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</si>
  <si>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</si>
  <si>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</si>
  <si>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</si>
  <si>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</si>
  <si>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</si>
  <si>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</si>
  <si>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</si>
  <si>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</si>
  <si>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</si>
  <si>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</si>
  <si>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</si>
  <si>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</si>
  <si>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</si>
  <si>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</si>
  <si>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</si>
  <si>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</si>
  <si>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</si>
  <si>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</si>
  <si>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</si>
  <si>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</si>
  <si>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</si>
  <si>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</si>
  <si>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</si>
  <si>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</si>
  <si>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</si>
  <si>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</si>
  <si>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</si>
  <si>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</si>
  <si>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</si>
  <si>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</si>
  <si>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</si>
  <si>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</si>
  <si>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</si>
  <si>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</si>
  <si>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</si>
  <si>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</si>
  <si>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</si>
  <si>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</si>
  <si>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</si>
  <si>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</si>
  <si>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</si>
  <si>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</si>
  <si>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</si>
  <si>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</si>
  <si>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</si>
  <si>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</si>
  <si>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</si>
  <si>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</si>
  <si>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</si>
  <si>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</si>
  <si>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</si>
  <si>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</si>
  <si>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</si>
  <si>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</si>
  <si>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</si>
  <si>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</si>
  <si>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</si>
  <si>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</si>
  <si>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</si>
  <si>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</si>
  <si>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</si>
  <si>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</si>
  <si>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</si>
  <si>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</si>
  <si>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</si>
  <si>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</si>
  <si>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</si>
  <si>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</si>
  <si>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</si>
  <si>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</si>
  <si>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</si>
  <si>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</si>
  <si>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</si>
  <si>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</si>
  <si>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</si>
  <si>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</si>
  <si>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</si>
  <si>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</si>
  <si>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</si>
  <si>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</si>
  <si>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</si>
  <si>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</si>
  <si>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</si>
  <si>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</si>
  <si>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</si>
  <si>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</si>
  <si>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</si>
  <si>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</si>
  <si>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</si>
  <si>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</si>
  <si>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</si>
  <si>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</si>
  <si>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</si>
  <si>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</si>
  <si>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</si>
  <si>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</si>
  <si>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</si>
  <si>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</si>
  <si>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</si>
  <si>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</si>
  <si>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</si>
  <si>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</si>
  <si>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</si>
  <si>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</si>
  <si>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</si>
  <si>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</si>
  <si>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</si>
  <si>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</si>
  <si>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</si>
  <si>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</si>
  <si>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</si>
  <si>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</si>
  <si>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</si>
  <si>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</si>
  <si>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</si>
  <si>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</si>
  <si>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</si>
  <si>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</si>
  <si>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</si>
  <si>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</si>
  <si>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</si>
  <si>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</si>
  <si>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</si>
  <si>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</si>
  <si>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</si>
  <si>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</si>
  <si>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</si>
  <si>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</si>
  <si>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</si>
  <si>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</si>
  <si>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</si>
  <si>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</si>
  <si>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</si>
  <si>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</si>
  <si>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</si>
  <si>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</si>
  <si>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</si>
  <si>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</si>
  <si>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</si>
  <si>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</si>
  <si>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</si>
  <si>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</si>
  <si>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</si>
  <si>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</si>
  <si>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</si>
  <si>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</si>
  <si>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</si>
  <si>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</si>
  <si>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</si>
  <si>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</si>
  <si>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</si>
  <si>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</si>
  <si>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</si>
  <si>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</si>
  <si>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</si>
  <si>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</si>
  <si>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</si>
  <si>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</si>
  <si>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</si>
  <si>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</si>
  <si>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</si>
  <si>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</si>
  <si>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</si>
  <si>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</si>
  <si>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</si>
  <si>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</si>
  <si>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</si>
  <si>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</si>
  <si>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</si>
  <si>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</si>
  <si>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</si>
  <si>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</si>
  <si>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</si>
  <si>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</si>
  <si>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</si>
  <si>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</si>
  <si>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</si>
  <si>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</si>
  <si>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</si>
  <si>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</si>
  <si>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</si>
  <si>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</si>
  <si>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</si>
  <si>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</si>
  <si>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</si>
  <si>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</si>
  <si>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</si>
  <si>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</si>
  <si>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</si>
  <si>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</si>
  <si>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</si>
  <si>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</si>
  <si>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</si>
  <si>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</si>
  <si>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</si>
  <si>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</si>
  <si>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</si>
  <si>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</si>
  <si>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</si>
  <si>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</si>
  <si>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</si>
  <si>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</si>
  <si>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</si>
  <si>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</si>
  <si>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</si>
  <si>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</si>
  <si>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</si>
  <si>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</si>
  <si>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</si>
  <si>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</si>
  <si>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</si>
  <si>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</si>
  <si>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</si>
  <si>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</si>
  <si>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</si>
  <si>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</si>
  <si>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</si>
  <si>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</si>
  <si>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</si>
  <si>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</si>
  <si>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</si>
  <si>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</si>
  <si>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</si>
  <si>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</si>
  <si>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</si>
  <si>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</si>
  <si>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</si>
  <si>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</si>
  <si>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</si>
  <si>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</si>
  <si>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</si>
  <si>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</si>
  <si>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</si>
  <si>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</si>
  <si>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</si>
  <si>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</si>
  <si>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</si>
  <si>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</si>
  <si>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</si>
  <si>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</si>
  <si>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</si>
  <si>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</si>
  <si>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</si>
  <si>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</si>
  <si>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</si>
  <si>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</si>
  <si>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</si>
  <si>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</si>
  <si>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</si>
  <si>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</si>
  <si>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</si>
  <si>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</si>
  <si>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</si>
  <si>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</si>
  <si>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</si>
  <si>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</si>
  <si>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</si>
  <si>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</si>
  <si>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</si>
  <si>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</si>
  <si>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</si>
  <si>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</si>
  <si>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</si>
  <si>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</si>
  <si>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</si>
  <si>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</si>
  <si>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</si>
  <si>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</si>
  <si>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</si>
  <si>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</si>
  <si>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</si>
  <si>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</si>
  <si>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</si>
  <si>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</si>
  <si>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</si>
  <si>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</si>
  <si>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</si>
  <si>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</si>
  <si>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</si>
  <si>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</si>
  <si>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</si>
  <si>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</si>
  <si>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</si>
  <si>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</si>
  <si>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</si>
  <si>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</si>
  <si>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</si>
  <si>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</si>
  <si>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</si>
  <si>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</si>
  <si>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</si>
  <si>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</si>
  <si>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</si>
  <si>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</si>
  <si>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</si>
  <si>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</si>
  <si>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</si>
  <si>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</si>
  <si>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</si>
  <si>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</si>
  <si>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</si>
  <si>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</si>
  <si>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</si>
  <si>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</si>
  <si>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</si>
  <si>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</si>
  <si>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</si>
  <si>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</si>
  <si>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</si>
  <si>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</si>
  <si>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</si>
  <si>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</si>
  <si>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</si>
  <si>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</si>
  <si>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</si>
  <si>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</si>
  <si>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</si>
  <si>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</si>
  <si>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</si>
  <si>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</si>
  <si>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</si>
  <si>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</si>
  <si>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</si>
  <si>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</si>
  <si>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</si>
  <si>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</si>
  <si>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</si>
  <si>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</si>
  <si>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</si>
  <si>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</si>
  <si>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</si>
  <si>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</si>
  <si>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</si>
  <si>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</si>
  <si>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</si>
  <si>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</si>
  <si>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</si>
  <si>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</si>
  <si>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</si>
  <si>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</si>
  <si>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</si>
  <si>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</si>
  <si>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</si>
  <si>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</si>
  <si>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</si>
  <si>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</si>
  <si>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</si>
  <si>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</si>
  <si>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</si>
  <si>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</si>
  <si>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</si>
  <si>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</si>
  <si>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</si>
  <si>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</si>
  <si>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</si>
  <si>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</si>
  <si>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</si>
  <si>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</si>
  <si>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</si>
  <si>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</si>
  <si>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</si>
  <si>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</si>
  <si>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</si>
  <si>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</si>
  <si>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</si>
  <si>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</si>
  <si>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</si>
  <si>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</si>
  <si>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</si>
  <si>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</si>
  <si>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</si>
  <si>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</si>
  <si>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</si>
  <si>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</si>
  <si>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</si>
  <si>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</si>
  <si>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</si>
  <si>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</si>
  <si>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</si>
  <si>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</si>
  <si>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</si>
  <si>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</si>
  <si>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</si>
  <si>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</si>
  <si>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</si>
  <si>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</si>
  <si>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</si>
  <si>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</si>
  <si>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</si>
  <si>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</si>
  <si>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</si>
  <si>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</si>
  <si>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</si>
  <si>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</si>
  <si>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</si>
  <si>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</si>
  <si>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</si>
  <si>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</si>
  <si>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</si>
  <si>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</si>
  <si>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</si>
  <si>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</si>
  <si>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</si>
  <si>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</si>
  <si>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</si>
  <si>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</si>
  <si>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</si>
  <si>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</si>
  <si>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</si>
  <si>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</si>
  <si>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</si>
  <si>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</si>
  <si>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</si>
  <si>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</si>
  <si>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</si>
  <si>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</si>
  <si>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</si>
  <si>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</si>
  <si>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</si>
  <si>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</si>
  <si>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</si>
  <si>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</si>
  <si>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</si>
  <si>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</si>
  <si>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</si>
  <si>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</si>
  <si>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</si>
  <si>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</si>
  <si>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</si>
  <si>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</si>
  <si>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</si>
  <si>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</si>
  <si>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</si>
  <si>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</si>
  <si>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</si>
  <si>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</si>
  <si>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</si>
  <si>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</si>
  <si>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</si>
  <si>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</si>
  <si>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</si>
  <si>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</si>
  <si>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</si>
  <si>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</si>
  <si>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</si>
  <si>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</si>
  <si>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</si>
  <si>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</si>
  <si>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</si>
  <si>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</si>
  <si>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</si>
  <si>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</si>
  <si>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</si>
  <si>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</si>
  <si>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</si>
  <si>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</si>
  <si>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</si>
  <si>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</si>
  <si>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</si>
  <si>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</si>
  <si>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</si>
  <si>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</si>
  <si>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</si>
  <si>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</si>
  <si>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</si>
  <si>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</si>
  <si>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</si>
  <si>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</si>
  <si>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</si>
  <si>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</si>
  <si>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</si>
  <si>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</si>
  <si>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</si>
  <si>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</si>
  <si>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</si>
  <si>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</si>
  <si>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</si>
  <si>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</si>
  <si>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</si>
  <si>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</si>
  <si>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</si>
  <si>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</si>
  <si>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</si>
  <si>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</si>
  <si>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</si>
  <si>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</si>
  <si>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</si>
  <si>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</si>
  <si>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</si>
  <si>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</si>
  <si>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</si>
  <si>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</si>
  <si>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</si>
  <si>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</si>
  <si>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</si>
  <si>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</si>
  <si>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</si>
  <si>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</si>
  <si>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</si>
  <si>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</si>
  <si>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</si>
  <si>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</si>
  <si>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</si>
  <si>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</si>
  <si>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</si>
  <si>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</si>
  <si>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</si>
  <si>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</si>
  <si>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</si>
  <si>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</si>
  <si>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</si>
  <si>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</si>
  <si>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</si>
  <si>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</si>
  <si>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</si>
  <si>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</si>
  <si>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</si>
  <si>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</si>
  <si>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</si>
  <si>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</si>
  <si>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</si>
  <si>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</si>
  <si>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</si>
  <si>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</si>
  <si>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</si>
  <si>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</si>
  <si>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</si>
  <si>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</si>
  <si>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</si>
  <si>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</si>
  <si>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</si>
  <si>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</si>
  <si>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</si>
  <si>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</si>
  <si>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</si>
  <si>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</si>
  <si>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</si>
  <si>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</si>
  <si>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</si>
  <si>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</si>
  <si>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</si>
  <si>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</si>
  <si>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</si>
  <si>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</si>
  <si>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</si>
  <si>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</si>
  <si>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</si>
  <si>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</si>
  <si>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</si>
  <si>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</si>
  <si>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</si>
  <si>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</si>
  <si>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</si>
  <si>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</si>
  <si>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</si>
  <si>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</si>
  <si>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</si>
  <si>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</si>
  <si>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</si>
  <si>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</si>
  <si>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</si>
  <si>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</si>
  <si>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</si>
  <si>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</si>
  <si>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</si>
  <si>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</si>
  <si>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</si>
  <si>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</si>
  <si>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</si>
  <si>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</si>
  <si>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</si>
  <si>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</si>
  <si>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</si>
  <si>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</si>
  <si>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</si>
  <si>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</si>
  <si>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</si>
  <si>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</si>
  <si>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</si>
  <si>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</si>
  <si>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</si>
  <si>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</si>
  <si>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</si>
  <si>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</si>
  <si>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</si>
  <si>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</si>
  <si>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</si>
  <si>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</si>
  <si>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</si>
  <si>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</si>
  <si>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</si>
  <si>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</si>
  <si>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</si>
  <si>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</si>
  <si>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</si>
  <si>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</si>
  <si>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</si>
  <si>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</si>
  <si>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</si>
  <si>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</si>
  <si>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</si>
  <si>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</si>
  <si>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</si>
  <si>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</si>
  <si>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</si>
  <si>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</si>
  <si>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</si>
  <si>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</si>
  <si>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</si>
  <si>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</si>
  <si>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</si>
  <si>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</si>
  <si>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</si>
  <si>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</si>
  <si>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</si>
  <si>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</si>
  <si>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</si>
  <si>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</si>
  <si>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</si>
  <si>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</si>
  <si>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</si>
  <si>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</si>
  <si>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</si>
  <si>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</si>
  <si>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</si>
  <si>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</si>
  <si>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</si>
  <si>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</si>
  <si>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</si>
  <si>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</si>
  <si>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</si>
  <si>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</si>
  <si>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</si>
  <si>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</si>
  <si>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</si>
  <si>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</si>
  <si>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</si>
  <si>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</si>
  <si>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</si>
  <si>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</si>
  <si>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</si>
  <si>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</si>
  <si>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</si>
  <si>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</si>
  <si>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</si>
  <si>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</si>
  <si>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</si>
  <si>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</si>
  <si>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</si>
  <si>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</si>
  <si>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</si>
  <si>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</si>
  <si>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</si>
  <si>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</si>
  <si>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</si>
  <si>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</si>
  <si>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</si>
  <si>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</si>
  <si>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</si>
  <si>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</si>
  <si>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</si>
  <si>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</si>
  <si>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</si>
  <si>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</si>
  <si>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</si>
  <si>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</si>
  <si>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</si>
  <si>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</si>
  <si>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</si>
  <si>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</si>
  <si>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</si>
  <si>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</si>
  <si>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</si>
  <si>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</si>
  <si>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</si>
  <si>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</si>
  <si>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</si>
  <si>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</si>
  <si>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</si>
  <si>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</si>
  <si>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</si>
  <si>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</si>
  <si>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</si>
  <si>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</si>
  <si>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</si>
  <si>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</si>
  <si>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</si>
  <si>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</si>
  <si>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</si>
  <si>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</si>
  <si>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</si>
  <si>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</si>
  <si>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</si>
  <si>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</si>
  <si>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</si>
  <si>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</si>
  <si>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</si>
  <si>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</si>
  <si>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</si>
  <si>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</si>
  <si>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</si>
  <si>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</si>
  <si>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</si>
  <si>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</si>
  <si>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</si>
  <si>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</si>
  <si>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</si>
  <si>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</si>
  <si>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</si>
  <si>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</si>
  <si>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</si>
  <si>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</si>
  <si>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</si>
  <si>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</si>
  <si>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</si>
  <si>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</si>
  <si>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</si>
  <si>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</si>
  <si>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</si>
  <si>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</si>
  <si>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</si>
  <si>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</si>
  <si>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</si>
  <si>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</si>
  <si>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</si>
  <si>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</si>
  <si>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</si>
  <si>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</si>
  <si>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</si>
  <si>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</si>
  <si>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</si>
  <si>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</si>
  <si>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</si>
  <si>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</si>
  <si>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</si>
  <si>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</si>
  <si>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</si>
  <si>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</si>
  <si>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</si>
  <si>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</si>
  <si>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</si>
  <si>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</si>
  <si>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</si>
  <si>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</si>
  <si>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</si>
  <si>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</si>
  <si>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</si>
  <si>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</si>
  <si>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</si>
  <si>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</si>
  <si>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</si>
  <si>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</si>
  <si>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</si>
  <si>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</si>
  <si>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</si>
  <si>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</si>
  <si>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</si>
  <si>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</si>
  <si>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</si>
  <si>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</si>
  <si>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</si>
  <si>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</si>
  <si>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</si>
  <si>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</si>
  <si>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</si>
  <si>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</si>
  <si>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</si>
  <si>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</si>
  <si>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</si>
  <si>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</si>
  <si>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</si>
  <si>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</si>
  <si>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</si>
  <si>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</si>
  <si>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</si>
  <si>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</si>
  <si>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</si>
  <si>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</si>
  <si>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</si>
  <si>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</si>
  <si>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</si>
  <si>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</si>
  <si>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</si>
  <si>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</si>
  <si>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</si>
  <si>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</si>
  <si>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</si>
  <si>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</si>
  <si>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</si>
  <si>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</si>
  <si>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</si>
  <si>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</si>
  <si>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</si>
  <si>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</si>
  <si>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</si>
  <si>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</si>
  <si>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</si>
  <si>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</si>
  <si>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</si>
  <si>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</si>
  <si>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</si>
  <si>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</si>
  <si>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</si>
  <si>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</si>
  <si>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</si>
  <si>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</si>
  <si>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</si>
  <si>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</si>
  <si>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</si>
  <si>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</si>
  <si>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</si>
  <si>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</si>
  <si>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</si>
  <si>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</si>
  <si>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</si>
  <si>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</si>
  <si>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</si>
  <si>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</si>
  <si>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</si>
  <si>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</si>
  <si>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</si>
  <si>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</si>
  <si>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</si>
  <si>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</si>
  <si>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</si>
  <si>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</si>
  <si>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</si>
  <si>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</si>
  <si>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</si>
  <si>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</si>
  <si>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</si>
  <si>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</si>
  <si>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</si>
  <si>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</si>
  <si>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</si>
  <si>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</si>
  <si>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</si>
  <si>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</si>
  <si>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</si>
  <si>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</si>
  <si>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</si>
  <si>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</si>
  <si>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</si>
  <si>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</si>
  <si>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</si>
  <si>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</si>
  <si>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</si>
  <si>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</si>
  <si>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</si>
  <si>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</si>
  <si>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</si>
  <si>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</si>
  <si>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</si>
  <si>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</si>
  <si>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</si>
  <si>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</si>
  <si>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</si>
  <si>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</si>
  <si>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</si>
  <si>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</si>
  <si>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</si>
  <si>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</si>
  <si>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</si>
  <si>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</si>
  <si>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</si>
  <si>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</si>
  <si>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</si>
  <si>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</si>
  <si>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</si>
  <si>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</si>
  <si>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</si>
  <si>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</si>
  <si>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</si>
  <si>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</si>
  <si>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</si>
  <si>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</si>
  <si>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</si>
  <si>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</si>
  <si>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</si>
  <si>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</si>
  <si>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</si>
  <si>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</si>
  <si>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</si>
  <si>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</si>
  <si>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</si>
  <si>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</si>
  <si>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</si>
  <si>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</si>
  <si>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</si>
  <si>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</si>
  <si>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</si>
  <si>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</si>
  <si>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</si>
  <si>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</si>
  <si>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</si>
  <si>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</si>
  <si>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</si>
  <si>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</si>
  <si>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</si>
  <si>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</si>
  <si>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</si>
  <si>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</si>
  <si>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</si>
  <si>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</si>
  <si>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</si>
  <si>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</si>
  <si>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</si>
  <si>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</si>
  <si>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</si>
  <si>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</si>
  <si>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</si>
  <si>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</si>
  <si>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</si>
  <si>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</si>
  <si>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</si>
  <si>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</si>
  <si>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</si>
  <si>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</si>
  <si>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</si>
  <si>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</si>
  <si>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</si>
  <si>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</si>
  <si>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</si>
  <si>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</si>
  <si>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</si>
  <si>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</si>
  <si>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</si>
  <si>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</si>
  <si>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</si>
  <si>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</si>
  <si>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</si>
  <si>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</si>
  <si>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</si>
  <si>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</si>
  <si>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</si>
  <si>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</si>
  <si>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</si>
  <si>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</si>
  <si>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</si>
  <si>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</si>
  <si>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</si>
  <si>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</si>
  <si>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</si>
  <si>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</si>
  <si>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</si>
  <si>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</si>
  <si>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</si>
  <si>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</si>
  <si>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</si>
  <si>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</si>
  <si>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</si>
  <si>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</si>
  <si>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</si>
  <si>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</si>
  <si>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</si>
  <si>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</si>
  <si>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</si>
  <si>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</si>
  <si>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</si>
  <si>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</si>
  <si>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</si>
  <si>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</si>
  <si>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</si>
  <si>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</si>
  <si>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</si>
  <si>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</si>
  <si>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</si>
  <si>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</si>
  <si>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</si>
  <si>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</si>
  <si>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</si>
  <si>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</si>
  <si>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</si>
  <si>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</si>
  <si>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</si>
  <si>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</si>
  <si>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</si>
  <si>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</si>
  <si>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</si>
  <si>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</si>
  <si>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</si>
  <si>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</si>
  <si>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</si>
  <si>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</si>
  <si>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</si>
  <si>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</si>
  <si>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</si>
  <si>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</si>
  <si>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</si>
  <si>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</si>
  <si>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</si>
  <si>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</si>
  <si>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</si>
  <si>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</si>
  <si>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</si>
  <si>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</si>
  <si>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</si>
  <si>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</si>
  <si>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</si>
  <si>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</si>
  <si>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</si>
  <si>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</si>
  <si>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</si>
  <si>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</si>
  <si>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</si>
  <si>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</si>
  <si>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</si>
  <si>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</si>
  <si>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</si>
  <si>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</si>
  <si>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</si>
  <si>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</si>
  <si>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</si>
  <si>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</si>
  <si>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</si>
  <si>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</si>
  <si>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</si>
  <si>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</si>
  <si>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</si>
  <si>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</si>
  <si>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</si>
  <si>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</si>
  <si>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</si>
  <si>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</si>
  <si>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</si>
  <si>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</si>
  <si>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</si>
  <si>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</si>
  <si>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</si>
  <si>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</si>
  <si>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</si>
  <si>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</si>
  <si>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</si>
  <si>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</si>
  <si>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</si>
  <si>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</si>
  <si>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</si>
  <si>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</si>
  <si>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</si>
  <si>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</si>
  <si>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</si>
  <si>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</si>
  <si>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</si>
  <si>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</si>
  <si>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</si>
  <si>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</si>
  <si>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</si>
  <si>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</si>
  <si>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</si>
  <si>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</si>
  <si>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</si>
  <si>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</si>
  <si>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</si>
  <si>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</si>
  <si>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</si>
  <si>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</si>
  <si>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</si>
  <si>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</si>
  <si>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</si>
  <si>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</si>
  <si>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</si>
  <si>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</si>
  <si>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</si>
  <si>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</si>
  <si>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</si>
  <si>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</si>
  <si>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</si>
  <si>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</si>
  <si>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</si>
  <si>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</si>
  <si>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</si>
  <si>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</si>
  <si>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</si>
  <si>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</si>
  <si>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</si>
  <si>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</si>
  <si>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</si>
  <si>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</si>
  <si>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</si>
  <si>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</si>
  <si>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</si>
  <si>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</si>
  <si>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</si>
  <si>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</si>
  <si>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</si>
  <si>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</si>
  <si>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</si>
  <si>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</si>
  <si>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</si>
  <si>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</si>
  <si>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</si>
  <si>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</si>
  <si>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</si>
  <si>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</si>
  <si>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</si>
  <si>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</si>
  <si>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</si>
  <si>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</si>
  <si>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</si>
  <si>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</si>
  <si>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</si>
  <si>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</si>
  <si>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</si>
  <si>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</si>
  <si>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</si>
  <si>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</si>
  <si>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</si>
  <si>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</si>
  <si>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</si>
  <si>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</si>
  <si>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</si>
  <si>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</si>
  <si>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</si>
  <si>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</si>
  <si>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</si>
  <si>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</si>
  <si>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</si>
  <si>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</si>
  <si>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</si>
  <si>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</si>
  <si>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</si>
  <si>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</si>
  <si>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</si>
  <si>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</si>
  <si>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</si>
  <si>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</si>
  <si>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</si>
  <si>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</si>
  <si>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</si>
  <si>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</si>
  <si>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</si>
  <si>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</si>
  <si>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</si>
  <si>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</si>
  <si>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</si>
  <si>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</si>
  <si>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</si>
  <si>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</si>
  <si>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</si>
  <si>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</si>
  <si>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</si>
  <si>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</si>
  <si>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</si>
  <si>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</si>
  <si>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</si>
  <si>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</si>
  <si>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</si>
  <si>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</si>
  <si>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</si>
  <si>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</si>
  <si>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</si>
  <si>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</si>
  <si>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</si>
  <si>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</si>
  <si>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</si>
  <si>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</si>
  <si>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</si>
  <si>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</si>
  <si>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</si>
  <si>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</si>
  <si>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</si>
  <si>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</si>
  <si>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</si>
  <si>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</si>
  <si>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</si>
  <si>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</si>
  <si>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</si>
  <si>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</si>
  <si>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</si>
  <si>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</si>
  <si>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</si>
  <si>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</si>
  <si>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</si>
  <si>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</si>
  <si>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</si>
  <si>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</si>
  <si>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</si>
  <si>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</si>
  <si>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</si>
  <si>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</si>
  <si>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</si>
  <si>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</si>
  <si>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</si>
  <si>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</si>
  <si>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</si>
  <si>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</si>
  <si>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</si>
  <si>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</si>
  <si>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</si>
  <si>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</si>
  <si>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</si>
  <si>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</si>
  <si>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</si>
  <si>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</si>
  <si>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</si>
  <si>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</si>
  <si>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</si>
  <si>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</si>
  <si>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</si>
  <si>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</si>
  <si>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</si>
  <si>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</si>
  <si>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</si>
  <si>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</si>
  <si>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</si>
  <si>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</si>
  <si>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</si>
  <si>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</si>
  <si>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</si>
  <si>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</si>
  <si>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</si>
  <si>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</si>
  <si>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</si>
  <si>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</si>
  <si>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</si>
  <si>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</si>
  <si>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</si>
  <si>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</si>
  <si>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</si>
  <si>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</si>
  <si>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</si>
  <si>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</si>
  <si>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</si>
  <si>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</si>
  <si>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</si>
  <si>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</si>
  <si>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</si>
  <si>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</si>
  <si>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</si>
  <si>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</si>
  <si>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</si>
  <si>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</si>
  <si>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</si>
  <si>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</si>
  <si>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</si>
  <si>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</si>
  <si>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</si>
  <si>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</si>
  <si>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</si>
  <si>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</si>
  <si>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</si>
  <si>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</si>
  <si>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</si>
  <si>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</si>
  <si>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</si>
  <si>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</si>
  <si>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</si>
  <si>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</si>
  <si>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</si>
  <si>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</si>
  <si>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</si>
  <si>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</si>
  <si>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</si>
  <si>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</si>
  <si>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</si>
  <si>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</si>
  <si>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</si>
  <si>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</si>
  <si>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</si>
  <si>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</si>
  <si>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</si>
  <si>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</si>
  <si>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</si>
  <si>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</si>
  <si>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</si>
  <si>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</si>
  <si>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</si>
  <si>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</si>
  <si>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</si>
  <si>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</si>
  <si>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</si>
  <si>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</si>
  <si>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</si>
  <si>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</si>
  <si>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</si>
  <si>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</si>
  <si>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</si>
  <si>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</si>
  <si>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</si>
  <si>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</si>
  <si>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</si>
  <si>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</si>
  <si>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</si>
  <si>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</si>
  <si>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</si>
  <si>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</si>
  <si>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</si>
  <si>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</si>
  <si>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</si>
  <si>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</si>
  <si>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</si>
  <si>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</si>
  <si>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</si>
  <si>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</si>
  <si>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</si>
  <si>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</si>
  <si>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</si>
  <si>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</si>
  <si>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</si>
  <si>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</si>
  <si>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</si>
  <si>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</si>
  <si>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</si>
  <si>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</si>
  <si>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</si>
  <si>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</si>
  <si>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</si>
  <si>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</si>
  <si>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</si>
  <si>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</si>
  <si>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</si>
  <si>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</si>
  <si>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</si>
  <si>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</si>
  <si>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</si>
  <si>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</si>
  <si>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</si>
  <si>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</si>
  <si>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</si>
  <si>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</si>
  <si>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</si>
  <si>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</si>
  <si>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</si>
  <si>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</si>
  <si>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</si>
  <si>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</si>
  <si>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</si>
  <si>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</si>
  <si>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</si>
  <si>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</si>
  <si>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</si>
  <si>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</si>
  <si>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</si>
  <si>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</si>
  <si>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</si>
  <si>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</si>
  <si>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</si>
  <si>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</si>
  <si>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</si>
  <si>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</si>
  <si>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</si>
  <si>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</si>
  <si>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</si>
  <si>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</si>
  <si>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</si>
  <si>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</si>
  <si>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</si>
  <si>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</si>
  <si>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</si>
  <si>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</si>
  <si>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</si>
  <si>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</si>
  <si>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</si>
  <si>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</si>
  <si>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</si>
  <si>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</si>
  <si>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</si>
  <si>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</si>
  <si>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</si>
  <si>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</si>
  <si>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</si>
  <si>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</si>
  <si>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</si>
  <si>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</si>
  <si>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</si>
  <si>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</si>
  <si>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</si>
  <si>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</si>
  <si>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</si>
  <si>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</si>
  <si>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</si>
  <si>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</si>
  <si>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</si>
  <si>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</si>
  <si>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</si>
  <si>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</si>
  <si>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</si>
  <si>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</si>
  <si>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</si>
  <si>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</si>
  <si>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</si>
  <si>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</si>
  <si>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</si>
  <si>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</si>
  <si>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</si>
  <si>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</si>
  <si>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</si>
  <si>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</si>
  <si>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</si>
  <si>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</si>
  <si>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</si>
  <si>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</si>
  <si>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</si>
  <si>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</si>
  <si>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</si>
  <si>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</si>
  <si>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</si>
  <si>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</si>
  <si>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</si>
  <si>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</si>
  <si>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</si>
  <si>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</si>
  <si>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</si>
  <si>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</si>
  <si>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</si>
  <si>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</si>
  <si>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</si>
  <si>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</si>
  <si>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</si>
  <si>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</si>
  <si>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</si>
  <si>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</si>
  <si>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</si>
  <si>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</si>
  <si>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</si>
  <si>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</si>
  <si>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</si>
  <si>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</si>
  <si>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</si>
  <si>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</si>
  <si>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</si>
  <si>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</si>
  <si>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</si>
  <si>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</si>
  <si>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</si>
  <si>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</si>
  <si>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</si>
  <si>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</si>
  <si>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</si>
  <si>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</si>
  <si>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</si>
  <si>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</si>
  <si>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</si>
  <si>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</si>
  <si>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</si>
  <si>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</si>
  <si>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</si>
  <si>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</si>
  <si>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</si>
  <si>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</si>
  <si>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</si>
  <si>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</si>
  <si>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</si>
  <si>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</si>
  <si>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</si>
  <si>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</si>
  <si>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</si>
  <si>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</si>
  <si>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</si>
  <si>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</si>
  <si>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</si>
  <si>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</si>
  <si>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</si>
  <si>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</si>
  <si>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</si>
  <si>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</si>
  <si>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</si>
  <si>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</si>
  <si>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</si>
  <si>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</si>
  <si>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</si>
  <si>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</si>
  <si>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</si>
  <si>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</si>
  <si>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</si>
  <si>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</si>
  <si>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</si>
  <si>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</si>
  <si>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</si>
  <si>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</si>
  <si>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</si>
  <si>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</si>
  <si>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</si>
  <si>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</si>
  <si>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</si>
  <si>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</si>
  <si>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</si>
  <si>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</si>
  <si>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</si>
  <si>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</si>
  <si>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</si>
  <si>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</si>
  <si>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</si>
  <si>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</si>
  <si>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</si>
  <si>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</si>
  <si>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</si>
  <si>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</si>
  <si>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</si>
  <si>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</si>
  <si>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</si>
  <si>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</si>
  <si>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</si>
  <si>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</si>
  <si>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</si>
  <si>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</si>
  <si>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</si>
  <si>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</si>
  <si>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</si>
  <si>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</si>
  <si>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</si>
  <si>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</si>
  <si>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</si>
  <si>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</si>
  <si>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</si>
  <si>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</si>
  <si>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</si>
  <si>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</si>
  <si>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</si>
  <si>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</si>
  <si>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</si>
  <si>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</si>
  <si>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</si>
  <si>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</si>
  <si>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</si>
  <si>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</si>
  <si>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</si>
  <si>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</si>
  <si>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</si>
  <si>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</si>
  <si>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</si>
  <si>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</si>
  <si>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</si>
  <si>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</si>
  <si>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</si>
  <si>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</si>
  <si>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</si>
  <si>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</si>
  <si>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</si>
  <si>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</si>
  <si>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</si>
  <si>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</si>
  <si>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</si>
  <si>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</si>
  <si>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</si>
  <si>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</si>
  <si>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</si>
  <si>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</si>
  <si>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</si>
  <si>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</si>
  <si>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</si>
  <si>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</si>
  <si>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</si>
  <si>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</si>
  <si>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</si>
  <si>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</si>
  <si>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</si>
  <si>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</si>
  <si>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</si>
  <si>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</si>
  <si>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</si>
  <si>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</si>
  <si>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</si>
  <si>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</si>
  <si>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</si>
  <si>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</si>
  <si>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</si>
  <si>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</si>
  <si>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</si>
  <si>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</si>
  <si>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</si>
  <si>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</si>
  <si>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</si>
  <si>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</si>
  <si>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</si>
  <si>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</si>
  <si>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</si>
  <si>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</si>
  <si>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</si>
  <si>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</si>
  <si>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</si>
  <si>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</si>
  <si>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</si>
  <si>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</si>
  <si>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</si>
  <si>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</si>
  <si>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</si>
  <si>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</si>
  <si>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</si>
  <si>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</si>
  <si>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</si>
  <si>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</si>
  <si>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</si>
  <si>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</si>
  <si>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</si>
  <si>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</si>
  <si>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</si>
  <si>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</si>
  <si>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</si>
  <si>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</si>
  <si>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</si>
  <si>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</si>
  <si>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</si>
  <si>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</si>
  <si>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</si>
  <si>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</si>
  <si>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</si>
  <si>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</si>
  <si>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</si>
  <si>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</si>
  <si>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</si>
  <si>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</si>
  <si>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</si>
  <si>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</si>
  <si>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</si>
  <si>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</si>
  <si>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</si>
  <si>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</si>
  <si>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</si>
  <si>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</si>
  <si>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</si>
  <si>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</si>
  <si>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</si>
  <si>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</si>
  <si>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</si>
  <si>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</si>
  <si>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</si>
  <si>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</si>
  <si>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</si>
  <si>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</si>
  <si>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</si>
  <si>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</si>
  <si>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</si>
  <si>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</si>
  <si>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</si>
  <si>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</si>
  <si>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</si>
  <si>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</si>
  <si>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</si>
  <si>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</si>
  <si>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</si>
  <si>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</si>
  <si>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</si>
  <si>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</si>
  <si>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</si>
  <si>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</si>
  <si>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</si>
  <si>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</si>
  <si>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</si>
  <si>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</si>
  <si>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</si>
  <si>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</si>
  <si>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</si>
  <si>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</si>
  <si>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</si>
  <si>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</si>
  <si>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</si>
  <si>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</si>
  <si>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</si>
  <si>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</si>
  <si>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</si>
  <si>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</si>
  <si>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</si>
  <si>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</si>
  <si>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</si>
  <si>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</si>
  <si>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</si>
  <si>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</si>
  <si>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</si>
  <si>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</si>
  <si>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</si>
  <si>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</si>
  <si>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</si>
  <si>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</si>
  <si>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</si>
  <si>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</si>
  <si>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</si>
  <si>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</si>
  <si>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</si>
  <si>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</si>
  <si>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</si>
  <si>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</si>
  <si>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</si>
  <si>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</si>
  <si>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</si>
  <si>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</si>
  <si>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</si>
  <si>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</si>
  <si>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</si>
  <si>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</si>
  <si>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</si>
  <si>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</si>
  <si>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</si>
  <si>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</si>
  <si>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</si>
  <si>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</si>
  <si>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</si>
  <si>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</si>
  <si>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</si>
  <si>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</si>
  <si>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</si>
  <si>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</si>
  <si>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</si>
  <si>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</si>
  <si>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</si>
  <si>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</si>
  <si>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</si>
  <si>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</si>
  <si>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</si>
  <si>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</si>
  <si>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</si>
  <si>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</si>
  <si>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</si>
  <si>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</si>
  <si>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</si>
  <si>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</si>
  <si>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</si>
  <si>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</si>
  <si>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</si>
  <si>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</si>
  <si>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</si>
  <si>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</si>
  <si>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</si>
  <si>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</si>
  <si>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</si>
  <si>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</si>
  <si>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</si>
  <si>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</si>
  <si>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</si>
  <si>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</si>
  <si>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</si>
  <si>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</si>
  <si>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</si>
  <si>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</si>
  <si>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</si>
  <si>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</si>
  <si>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</si>
  <si>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</si>
  <si>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</si>
  <si>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</si>
  <si>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</si>
  <si>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</si>
  <si>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</si>
  <si>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</si>
  <si>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</si>
  <si>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</si>
  <si>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</si>
  <si>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</si>
  <si>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</si>
  <si>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</si>
  <si>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</si>
  <si>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</si>
  <si>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</si>
  <si>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</si>
  <si>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</si>
  <si>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</si>
  <si>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</si>
  <si>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</si>
  <si>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</si>
  <si>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</si>
  <si>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</si>
  <si>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</si>
  <si>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</si>
  <si>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</si>
  <si>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</si>
  <si>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</si>
  <si>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</si>
  <si>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</si>
  <si>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</si>
  <si>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</si>
  <si>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</si>
  <si>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</si>
  <si>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</si>
  <si>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</si>
  <si>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</si>
  <si>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</si>
  <si>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</si>
  <si>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</si>
  <si>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</si>
  <si>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</si>
  <si>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</si>
  <si>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</si>
  <si>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</si>
  <si>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</si>
  <si>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</si>
  <si>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</si>
  <si>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</si>
  <si>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</si>
  <si>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</si>
  <si>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</si>
  <si>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</si>
  <si>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</si>
  <si>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</si>
  <si>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</si>
  <si>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</si>
  <si>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</si>
  <si>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</si>
  <si>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</si>
  <si>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</si>
  <si>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</si>
  <si>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</si>
  <si>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</si>
  <si>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</si>
  <si>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</si>
  <si>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</si>
  <si>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</si>
  <si>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</si>
  <si>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</si>
  <si>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</si>
  <si>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</si>
  <si>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</si>
  <si>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</si>
  <si>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</si>
  <si>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</si>
  <si>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</si>
  <si>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</si>
  <si>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</si>
  <si>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</si>
  <si>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</si>
  <si>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</si>
  <si>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</si>
  <si>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</si>
  <si>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</si>
  <si>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</si>
  <si>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</si>
  <si>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</si>
  <si>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</si>
  <si>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</si>
  <si>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</si>
  <si>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</si>
  <si>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</si>
  <si>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</si>
  <si>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</si>
  <si>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</si>
  <si>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</si>
  <si>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</si>
  <si>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</si>
  <si>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</si>
  <si>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</si>
  <si>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</si>
  <si>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</si>
  <si>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</si>
  <si>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</si>
  <si>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</si>
  <si>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</si>
  <si>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</si>
  <si>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</si>
  <si>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</si>
  <si>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</si>
  <si>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</si>
  <si>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</si>
  <si>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</si>
  <si>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</si>
  <si>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</si>
  <si>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</si>
  <si>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</si>
  <si>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</si>
  <si>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</si>
  <si>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</si>
  <si>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</si>
  <si>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</si>
  <si>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</si>
  <si>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</si>
  <si>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</si>
  <si>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</si>
  <si>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</si>
  <si>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</si>
  <si>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</si>
  <si>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</si>
  <si>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</si>
  <si>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</si>
  <si>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</si>
  <si>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</si>
  <si>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</si>
  <si>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</si>
  <si>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</si>
  <si>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</si>
  <si>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</si>
  <si>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</si>
  <si>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</si>
  <si>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</si>
  <si>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</si>
  <si>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</si>
  <si>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</si>
  <si>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</si>
  <si>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</si>
  <si>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</si>
  <si>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</si>
  <si>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</si>
  <si>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</si>
  <si>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</si>
  <si>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</si>
  <si>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</si>
  <si>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</si>
  <si>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</si>
  <si>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</si>
  <si>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</si>
  <si>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</si>
  <si>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</si>
  <si>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</si>
  <si>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</si>
  <si>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</si>
  <si>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</si>
  <si>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</si>
  <si>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</si>
  <si>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</si>
  <si>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</si>
  <si>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</si>
  <si>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</si>
  <si>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</si>
  <si>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</si>
  <si>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</si>
  <si>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</si>
  <si>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</si>
  <si>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</si>
  <si>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</si>
  <si>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</si>
  <si>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</si>
  <si>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</si>
  <si>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</si>
  <si>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</si>
  <si>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</si>
  <si>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</si>
  <si>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</si>
  <si>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</si>
  <si>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</si>
  <si>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</si>
  <si>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</si>
  <si>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</si>
  <si>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</si>
  <si>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</si>
  <si>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</si>
  <si>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</si>
  <si>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</si>
  <si>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</si>
  <si>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</si>
  <si>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</si>
  <si>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</si>
  <si>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</si>
  <si>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</si>
  <si>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</si>
  <si>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</si>
  <si>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</si>
  <si>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</si>
  <si>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</si>
  <si>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</si>
  <si>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</si>
  <si>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</si>
  <si>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</si>
  <si>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</si>
  <si>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</si>
  <si>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</si>
  <si>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</si>
  <si>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</si>
  <si>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</si>
  <si>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</si>
  <si>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</si>
  <si>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</si>
  <si>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</si>
  <si>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</si>
  <si>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</si>
  <si>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</si>
  <si>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</si>
  <si>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</si>
  <si>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</si>
  <si>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</si>
  <si>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</si>
  <si>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</si>
  <si>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</si>
  <si>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</si>
  <si>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</si>
  <si>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</si>
  <si>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</si>
  <si>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</si>
  <si>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</si>
  <si>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</si>
  <si>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</si>
  <si>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</si>
  <si>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</si>
  <si>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</si>
  <si>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</si>
  <si>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</si>
  <si>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</si>
  <si>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</si>
  <si>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</si>
  <si>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</si>
  <si>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</si>
  <si>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</si>
  <si>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</si>
  <si>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</si>
  <si>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</si>
  <si>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</si>
  <si>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</si>
  <si>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</si>
  <si>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</si>
  <si>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</si>
  <si>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</si>
  <si>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</si>
  <si>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</si>
  <si>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</si>
  <si>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</si>
  <si>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</si>
  <si>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</si>
  <si>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</si>
  <si>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</si>
  <si>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</si>
  <si>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</si>
  <si>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</si>
  <si>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</si>
  <si>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</si>
  <si>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</si>
  <si>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</si>
  <si>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</si>
  <si>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</si>
  <si>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</si>
  <si>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</si>
  <si>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</si>
  <si>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</si>
  <si>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</si>
  <si>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</si>
  <si>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</si>
  <si>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</si>
  <si>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</si>
  <si>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</si>
  <si>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</si>
  <si>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</si>
  <si>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</si>
  <si>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</si>
  <si>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</si>
  <si>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</si>
  <si>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</si>
  <si>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</si>
  <si>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</si>
  <si>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</si>
  <si>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</si>
  <si>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</si>
  <si>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</si>
  <si>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</si>
  <si>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</si>
  <si>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</si>
  <si>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</si>
  <si>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</si>
  <si>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</si>
  <si>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</si>
  <si>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</si>
  <si>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</si>
  <si>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</si>
  <si>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</si>
  <si>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</si>
  <si>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</si>
  <si>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</si>
  <si>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</si>
  <si>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</si>
  <si>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</si>
  <si>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</si>
  <si>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</si>
  <si>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</si>
  <si>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</si>
  <si>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</si>
  <si>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</si>
  <si>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</si>
  <si>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</si>
  <si>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</si>
  <si>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</si>
  <si>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</si>
  <si>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</si>
  <si>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</si>
  <si>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</si>
  <si>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</si>
  <si>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</si>
  <si>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</si>
  <si>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</si>
  <si>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</si>
  <si>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</si>
  <si>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</si>
  <si>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</si>
  <si>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</si>
  <si>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</si>
  <si>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</si>
  <si>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</si>
  <si>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</si>
  <si>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</si>
  <si>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</si>
  <si>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</si>
  <si>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</si>
  <si>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</si>
  <si>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</si>
  <si>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</si>
  <si>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</si>
  <si>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</si>
  <si>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</si>
  <si>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</si>
  <si>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</si>
  <si>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</si>
  <si>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</si>
  <si>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</si>
  <si>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</si>
  <si>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</si>
  <si>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</si>
  <si>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</si>
  <si>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</si>
  <si>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</si>
  <si>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</si>
  <si>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</si>
  <si>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</si>
  <si>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</si>
  <si>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</si>
  <si>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</si>
  <si>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</si>
  <si>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</si>
  <si>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</si>
  <si>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</si>
  <si>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</si>
  <si>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</si>
  <si>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</si>
  <si>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</si>
  <si>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</si>
  <si>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</si>
  <si>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</si>
  <si>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</si>
  <si>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</si>
  <si>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</si>
  <si>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</si>
  <si>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</si>
  <si>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</si>
  <si>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</si>
  <si>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</si>
  <si>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</si>
  <si>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</si>
  <si>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</si>
  <si>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</si>
  <si>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</si>
  <si>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</si>
  <si>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</si>
  <si>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</si>
  <si>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</si>
  <si>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</si>
  <si>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</si>
  <si>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</si>
  <si>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</si>
  <si>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</si>
  <si>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</si>
  <si>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</si>
  <si>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</si>
  <si>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</si>
  <si>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</si>
  <si>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</si>
  <si>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</si>
  <si>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</si>
  <si>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</si>
  <si>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</si>
  <si>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</si>
  <si>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</si>
  <si>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</si>
  <si>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</si>
  <si>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</si>
  <si>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</si>
  <si>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</si>
  <si>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</si>
  <si>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</si>
  <si>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</si>
  <si>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</si>
  <si>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</si>
  <si>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</si>
  <si>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</si>
  <si>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</si>
  <si>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</si>
  <si>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</si>
  <si>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</si>
  <si>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</si>
  <si>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</si>
  <si>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</si>
  <si>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</si>
  <si>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</si>
  <si>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</si>
  <si>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</si>
  <si>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</si>
  <si>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</si>
  <si>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</si>
  <si>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</si>
  <si>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</si>
  <si>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</si>
  <si>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</si>
  <si>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</si>
  <si>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</si>
  <si>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</si>
  <si>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</si>
  <si>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</si>
  <si>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</si>
  <si>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</si>
  <si>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</si>
  <si>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</si>
  <si>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</si>
  <si>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</si>
  <si>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</si>
  <si>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</si>
  <si>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</si>
  <si>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</si>
  <si>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</si>
  <si>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</si>
  <si>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</si>
  <si>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</si>
  <si>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</si>
  <si>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</si>
  <si>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</si>
  <si>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</si>
  <si>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</si>
  <si>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</si>
  <si>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</si>
  <si>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</si>
  <si>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</si>
  <si>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</si>
  <si>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</si>
  <si>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</si>
  <si>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</si>
  <si>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</si>
  <si>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</si>
  <si>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</si>
  <si>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</si>
  <si>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</si>
  <si>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</si>
  <si>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</si>
  <si>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</si>
  <si>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</si>
  <si>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</si>
  <si>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</si>
  <si>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</si>
  <si>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</si>
  <si>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</si>
  <si>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</si>
  <si>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</si>
  <si>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</si>
  <si>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</si>
  <si>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</si>
  <si>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</si>
  <si>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</si>
  <si>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</si>
  <si>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</si>
  <si>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</si>
  <si>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</si>
  <si>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</si>
  <si>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</si>
  <si>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</si>
  <si>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</si>
  <si>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</si>
  <si>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</si>
  <si>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</si>
  <si>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</si>
  <si>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</si>
  <si>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</si>
  <si>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</si>
  <si>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</si>
  <si>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</si>
  <si>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</si>
  <si>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</si>
  <si>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</si>
  <si>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</si>
  <si>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</si>
  <si>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</si>
  <si>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</si>
  <si>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</si>
  <si>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</si>
  <si>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</si>
  <si>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</si>
  <si>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</si>
  <si>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</si>
  <si>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</si>
  <si>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</si>
  <si>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</si>
  <si>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</si>
  <si>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</si>
  <si>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</si>
  <si>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</si>
  <si>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</si>
  <si>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</si>
  <si>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</si>
  <si>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</si>
  <si>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</si>
  <si>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</si>
  <si>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</si>
  <si>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</si>
  <si>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</si>
  <si>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</si>
  <si>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</si>
  <si>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</si>
  <si>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</si>
  <si>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</si>
  <si>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</si>
  <si>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</si>
  <si>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</si>
  <si>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</si>
  <si>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</si>
  <si>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</si>
  <si>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</si>
  <si>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</si>
  <si>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</si>
  <si>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</si>
  <si>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</si>
  <si>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</si>
  <si>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</si>
  <si>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</si>
  <si>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</si>
  <si>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</si>
  <si>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</si>
  <si>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</si>
  <si>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</si>
  <si>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</si>
  <si>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</si>
  <si>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</si>
  <si>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</si>
  <si>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</si>
  <si>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</si>
  <si>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</si>
  <si>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</si>
  <si>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</si>
  <si>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</si>
  <si>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</si>
  <si>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</si>
  <si>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</si>
  <si>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</si>
  <si>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</si>
  <si>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</si>
  <si>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</si>
  <si>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</si>
  <si>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</si>
  <si>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</si>
  <si>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</si>
  <si>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</si>
  <si>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</si>
  <si>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</si>
  <si>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</si>
  <si>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</si>
  <si>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</si>
  <si>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</si>
  <si>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</si>
  <si>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</si>
  <si>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</si>
  <si>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</si>
  <si>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</si>
  <si>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</si>
  <si>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</si>
  <si>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</si>
  <si>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</si>
  <si>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</si>
  <si>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</si>
  <si>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</si>
  <si>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</si>
  <si>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</si>
  <si>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</si>
  <si>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</si>
  <si>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</si>
  <si>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</si>
  <si>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</si>
  <si>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</si>
  <si>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</si>
  <si>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</si>
  <si>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</si>
  <si>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</si>
  <si>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</si>
  <si>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</si>
  <si>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</si>
  <si>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</si>
  <si>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</si>
  <si>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</si>
  <si>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</si>
  <si>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</si>
  <si>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</si>
  <si>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</si>
  <si>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</si>
  <si>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</si>
  <si>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</si>
  <si>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</si>
  <si>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</si>
  <si>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</si>
  <si>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</si>
  <si>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</si>
  <si>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</si>
  <si>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</si>
  <si>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</si>
  <si>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</si>
  <si>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</si>
  <si>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</si>
  <si>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</si>
  <si>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</si>
  <si>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</si>
  <si>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</si>
  <si>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</si>
  <si>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</si>
  <si>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</si>
  <si>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</si>
  <si>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</si>
  <si>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</si>
  <si>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</si>
  <si>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</si>
  <si>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</si>
  <si>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</si>
  <si>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</si>
  <si>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</si>
  <si>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</si>
  <si>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</si>
  <si>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</si>
  <si>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</si>
  <si>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</si>
  <si>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</si>
  <si>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</si>
  <si>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</si>
  <si>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</si>
  <si>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</si>
  <si>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</si>
  <si>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</si>
  <si>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</si>
  <si>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</si>
  <si>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</si>
  <si>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</si>
  <si>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</si>
  <si>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</si>
  <si>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</si>
  <si>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</si>
  <si>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</si>
  <si>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</si>
  <si>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</si>
  <si>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</si>
  <si>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</si>
  <si>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</si>
  <si>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</si>
  <si>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</si>
  <si>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</si>
  <si>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</si>
  <si>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</si>
  <si>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</si>
  <si>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</si>
  <si>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</si>
  <si>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</si>
  <si>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</si>
  <si>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</si>
  <si>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</si>
  <si>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</si>
  <si>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</si>
  <si>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</si>
  <si>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</si>
  <si>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</si>
  <si>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</si>
  <si>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</si>
  <si>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</si>
  <si>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</si>
  <si>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</si>
  <si>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</si>
  <si>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</si>
  <si>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</si>
  <si>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</si>
  <si>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</si>
  <si>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</si>
  <si>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</si>
  <si>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</si>
  <si>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</si>
  <si>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</si>
  <si>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</si>
  <si>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</si>
  <si>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</si>
  <si>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</si>
  <si>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</si>
  <si>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</si>
  <si>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</si>
  <si>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</si>
  <si>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</si>
  <si>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</si>
  <si>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</si>
  <si>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</si>
  <si>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</si>
  <si>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</si>
  <si>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</si>
  <si>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</si>
  <si>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</si>
  <si>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</si>
  <si>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</si>
  <si>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</si>
  <si>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</si>
  <si>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</si>
  <si>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</si>
  <si>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</si>
  <si>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</si>
  <si>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</si>
  <si>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</si>
  <si>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</si>
  <si>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</si>
  <si>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</si>
  <si>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</si>
  <si>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</si>
  <si>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</si>
  <si>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</si>
  <si>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</si>
  <si>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</si>
  <si>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</si>
  <si>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</si>
  <si>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</si>
  <si>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</si>
  <si>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</si>
  <si>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</si>
  <si>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</si>
  <si>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</si>
  <si>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</si>
  <si>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</si>
  <si>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</si>
  <si>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</si>
  <si>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</si>
  <si>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</si>
  <si>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</si>
  <si>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</si>
  <si>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</si>
  <si>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</si>
  <si>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</si>
  <si>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</si>
  <si>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</si>
  <si>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</si>
  <si>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</si>
  <si>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</si>
  <si>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</si>
  <si>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</si>
  <si>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</si>
  <si>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</si>
  <si>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</si>
  <si>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</si>
  <si>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</si>
  <si>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</si>
  <si>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</si>
  <si>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</si>
  <si>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</si>
  <si>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</si>
  <si>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</si>
  <si>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</si>
  <si>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</si>
  <si>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</si>
  <si>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</si>
  <si>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</si>
  <si>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</si>
  <si>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</si>
  <si>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</si>
  <si>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</si>
  <si>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</si>
  <si>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</si>
  <si>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</si>
  <si>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</si>
  <si>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</si>
  <si>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</si>
  <si>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</si>
  <si>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</si>
  <si>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</si>
  <si>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</si>
  <si>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</si>
  <si>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</si>
  <si>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</si>
  <si>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</si>
  <si>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</si>
  <si>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</si>
  <si>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</si>
  <si>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</si>
  <si>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</si>
  <si>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</si>
  <si>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</si>
  <si>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</si>
  <si>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</si>
  <si>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</si>
  <si>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</si>
  <si>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</si>
  <si>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</si>
  <si>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</si>
  <si>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</si>
  <si>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</si>
  <si>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</si>
  <si>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</si>
  <si>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</si>
  <si>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</si>
  <si>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</si>
  <si>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</si>
  <si>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</si>
  <si>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</si>
  <si>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</si>
  <si>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</si>
  <si>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</si>
  <si>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</si>
  <si>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</si>
  <si>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</si>
  <si>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</si>
  <si>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</si>
  <si>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</si>
  <si>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</si>
  <si>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</si>
  <si>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</si>
  <si>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</si>
  <si>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</si>
  <si>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</si>
  <si>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</si>
  <si>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</si>
  <si>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</si>
  <si>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</si>
  <si>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</si>
  <si>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</si>
  <si>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</si>
  <si>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</si>
  <si>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</si>
  <si>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</si>
  <si>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</si>
  <si>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</si>
  <si>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</si>
  <si>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</si>
  <si>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</si>
  <si>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</si>
  <si>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</si>
  <si>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</si>
  <si>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</si>
  <si>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</si>
  <si>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</si>
  <si>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</si>
  <si>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</si>
  <si>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</si>
  <si>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</si>
  <si>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</si>
  <si>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</si>
  <si>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</si>
  <si>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</si>
  <si>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</si>
  <si>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</si>
  <si>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</si>
  <si>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</si>
  <si>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</si>
  <si>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</si>
  <si>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</si>
  <si>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</si>
  <si>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</si>
  <si>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</si>
  <si>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</si>
  <si>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</si>
  <si>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</si>
  <si>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</si>
  <si>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</si>
  <si>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</si>
  <si>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</si>
  <si>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</si>
  <si>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</si>
  <si>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</si>
  <si>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</si>
  <si>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</si>
  <si>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</si>
  <si>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</si>
  <si>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</si>
  <si>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</si>
  <si>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</si>
  <si>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</si>
  <si>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</si>
  <si>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</si>
  <si>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</si>
  <si>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</si>
  <si>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</si>
  <si>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</si>
  <si>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</si>
  <si>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</si>
  <si>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</si>
  <si>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</si>
  <si>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</si>
  <si>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</si>
  <si>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</si>
  <si>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</si>
  <si>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</si>
  <si>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</si>
  <si>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</si>
  <si>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</si>
  <si>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</si>
  <si>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</si>
  <si>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</si>
  <si>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</si>
  <si>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</si>
  <si>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</si>
  <si>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</si>
  <si>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</si>
  <si>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</si>
  <si>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</si>
  <si>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</si>
  <si>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</si>
  <si>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</si>
  <si>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</si>
  <si>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</si>
  <si>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</si>
  <si>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</si>
  <si>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</si>
  <si>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</si>
  <si>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</si>
  <si>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</si>
  <si>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</si>
  <si>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</si>
  <si>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</si>
  <si>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</si>
  <si>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</si>
  <si>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</si>
  <si>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</si>
  <si>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</si>
  <si>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</si>
  <si>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</si>
  <si>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</si>
  <si>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</si>
  <si>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</si>
  <si>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</si>
  <si>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</si>
  <si>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</si>
  <si>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</si>
  <si>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</si>
  <si>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</si>
  <si>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</si>
  <si>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</si>
  <si>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</si>
  <si>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</si>
  <si>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</si>
  <si>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</si>
  <si>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</si>
  <si>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</si>
  <si>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</si>
  <si>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</si>
  <si>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</si>
  <si>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</si>
  <si>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</si>
  <si>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</si>
  <si>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</si>
  <si>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</si>
  <si>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</si>
  <si>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</si>
  <si>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</si>
  <si>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</si>
  <si>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</si>
  <si>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</si>
  <si>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</si>
  <si>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</si>
  <si>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</si>
  <si>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</si>
  <si>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</si>
  <si>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</si>
  <si>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</si>
  <si>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</si>
  <si>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</si>
  <si>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</si>
  <si>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</si>
  <si>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</si>
  <si>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</si>
  <si>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</si>
  <si>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</si>
  <si>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</si>
  <si>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</si>
  <si>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</si>
  <si>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</si>
  <si>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</si>
  <si>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</si>
  <si>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</si>
  <si>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</si>
  <si>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</si>
  <si>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</si>
  <si>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</si>
  <si>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</si>
  <si>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</si>
  <si>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</si>
  <si>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</si>
  <si>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</si>
  <si>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</si>
  <si>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</si>
  <si>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</si>
  <si>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</si>
  <si>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</si>
  <si>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</si>
  <si>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</si>
  <si>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</si>
  <si>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</si>
  <si>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</si>
  <si>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</si>
  <si>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</si>
  <si>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</si>
  <si>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</si>
  <si>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</si>
  <si>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</si>
  <si>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</si>
  <si>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</si>
  <si>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</si>
  <si>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</si>
  <si>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</si>
  <si>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</si>
  <si>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</si>
  <si>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</si>
  <si>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</si>
  <si>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</si>
  <si>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</si>
  <si>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</si>
  <si>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</si>
  <si>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</si>
  <si>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</si>
  <si>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</si>
  <si>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</si>
  <si>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</si>
  <si>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</si>
  <si>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</si>
  <si>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</si>
  <si>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</si>
  <si>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</si>
  <si>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</si>
  <si>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</si>
  <si>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</si>
  <si>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</si>
  <si>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</si>
  <si>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</si>
  <si>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</si>
  <si>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</si>
  <si>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</si>
  <si>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</si>
  <si>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</si>
  <si>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</si>
  <si>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</si>
  <si>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</si>
  <si>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</si>
  <si>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</si>
  <si>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</si>
  <si>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</si>
  <si>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</si>
  <si>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</si>
  <si>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</si>
  <si>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</si>
  <si>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</si>
  <si>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</si>
  <si>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</si>
  <si>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</si>
  <si>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</si>
  <si>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</si>
  <si>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</si>
  <si>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</si>
  <si>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</si>
  <si>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</si>
  <si>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</si>
  <si>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</si>
  <si>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</si>
  <si>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</si>
  <si>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</si>
  <si>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</si>
  <si>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</si>
  <si>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</si>
  <si>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</si>
  <si>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</si>
  <si>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</si>
  <si>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</si>
  <si>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</si>
  <si>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</si>
  <si>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</si>
  <si>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</si>
  <si>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</si>
  <si>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</si>
  <si>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</si>
  <si>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</si>
  <si>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</si>
  <si>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</si>
  <si>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</si>
  <si>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</si>
  <si>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</si>
  <si>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</si>
  <si>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</si>
  <si>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</si>
  <si>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</si>
  <si>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</si>
  <si>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</si>
  <si>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</si>
  <si>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</si>
  <si>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</si>
  <si>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</si>
  <si>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</si>
  <si>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</si>
  <si>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</si>
  <si>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</si>
  <si>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</si>
  <si>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</si>
  <si>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</si>
  <si>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</si>
  <si>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</si>
  <si>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</si>
  <si>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</si>
  <si>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</si>
  <si>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</si>
  <si>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</si>
  <si>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</si>
  <si>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</si>
  <si>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</si>
  <si>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</si>
  <si>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</si>
  <si>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</si>
  <si>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</si>
  <si>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</si>
  <si>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</si>
  <si>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</si>
  <si>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</si>
  <si>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</si>
  <si>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</si>
  <si>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</si>
  <si>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</si>
  <si>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</si>
  <si>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</si>
  <si>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</si>
  <si>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</si>
  <si>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</si>
  <si>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</si>
  <si>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</si>
  <si>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</si>
  <si>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</si>
  <si>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</si>
  <si>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</si>
  <si>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</si>
  <si>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</si>
  <si>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</si>
  <si>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</si>
  <si>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</si>
  <si>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</si>
  <si>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</si>
  <si>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</si>
  <si>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</si>
  <si>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</si>
  <si>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</si>
  <si>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</si>
  <si>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</si>
  <si>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</si>
  <si>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</si>
  <si>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</si>
  <si>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</si>
  <si>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</si>
  <si>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</si>
  <si>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</si>
  <si>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</si>
  <si>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</si>
  <si>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</si>
  <si>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</si>
  <si>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</si>
  <si>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</si>
  <si>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</si>
  <si>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</si>
  <si>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</si>
  <si>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</si>
  <si>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</si>
  <si>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</si>
  <si>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</si>
  <si>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</si>
  <si>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</si>
  <si>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</si>
  <si>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</si>
  <si>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</si>
  <si>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</si>
  <si>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</si>
  <si>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</si>
  <si>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</si>
  <si>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</si>
  <si>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</si>
  <si>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</si>
  <si>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</si>
  <si>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</si>
  <si>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</si>
  <si>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</si>
  <si>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</si>
  <si>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</si>
  <si>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</si>
  <si>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</si>
  <si>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</si>
  <si>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</si>
  <si>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</si>
  <si>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</si>
  <si>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</si>
  <si>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</si>
  <si>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</si>
  <si>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</si>
  <si>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</si>
  <si>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</si>
  <si>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</si>
  <si>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</si>
  <si>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</si>
  <si>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</si>
  <si>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</si>
  <si>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</si>
  <si>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</si>
  <si>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</si>
  <si>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</si>
  <si>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</si>
  <si>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</si>
  <si>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</si>
  <si>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</si>
  <si>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</si>
  <si>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</si>
  <si>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</si>
  <si>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</si>
  <si>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</si>
  <si>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</si>
  <si>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</si>
  <si>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</si>
  <si>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</si>
  <si>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</si>
  <si>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</si>
  <si>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</si>
  <si>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</si>
  <si>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</si>
  <si>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</si>
  <si>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</si>
  <si>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</si>
  <si>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</si>
  <si>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</si>
  <si>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</si>
  <si>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</si>
  <si>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</si>
  <si>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</si>
  <si>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</si>
  <si>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</si>
  <si>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</si>
  <si>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</si>
  <si>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</si>
  <si>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</si>
  <si>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</si>
  <si>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</si>
  <si>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</si>
  <si>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</si>
  <si>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</si>
  <si>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</si>
  <si>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</si>
  <si>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</si>
  <si>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</si>
  <si>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</si>
  <si>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</si>
  <si>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</si>
  <si>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</si>
  <si>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</si>
  <si>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</si>
  <si>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</si>
  <si>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</si>
  <si>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</si>
  <si>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</si>
  <si>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</si>
  <si>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</si>
  <si>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</si>
  <si>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</si>
  <si>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</si>
  <si>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</si>
  <si>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</si>
  <si>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</si>
  <si>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</si>
  <si>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</si>
  <si>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</si>
  <si>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</si>
  <si>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</si>
  <si>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</si>
  <si>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</si>
  <si>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</si>
  <si>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</si>
  <si>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</si>
  <si>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</si>
  <si>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</si>
  <si>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</si>
  <si>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</si>
  <si>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</si>
  <si>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</si>
  <si>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</si>
  <si>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</si>
  <si>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</si>
  <si>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</si>
  <si>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</si>
  <si>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</si>
  <si>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</si>
  <si>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</si>
  <si>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</si>
  <si>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</si>
  <si>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</si>
  <si>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</si>
  <si>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</si>
  <si>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</si>
  <si>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</si>
  <si>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</si>
  <si>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</si>
  <si>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</si>
  <si>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</si>
  <si>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</si>
  <si>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</si>
  <si>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</si>
  <si>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</si>
  <si>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</si>
  <si>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</si>
  <si>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</si>
  <si>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</si>
  <si>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</si>
  <si>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</si>
  <si>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</si>
  <si>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</si>
  <si>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</si>
  <si>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</si>
  <si>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</si>
  <si>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</si>
  <si>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</si>
  <si>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</si>
  <si>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</si>
  <si>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</si>
  <si>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</si>
  <si>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</si>
  <si>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</si>
  <si>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</si>
  <si>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</si>
  <si>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</si>
  <si>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</si>
  <si>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</si>
  <si>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</si>
  <si>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</si>
  <si>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</si>
  <si>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</si>
  <si>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</si>
  <si>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</si>
  <si>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</si>
  <si>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</si>
  <si>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</si>
  <si>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</si>
  <si>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</si>
  <si>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</si>
  <si>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</si>
  <si>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</si>
  <si>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</si>
  <si>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</si>
  <si>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</si>
  <si>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</si>
  <si>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</si>
  <si>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</si>
  <si>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</si>
  <si>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</si>
  <si>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</si>
  <si>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</si>
  <si>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</si>
  <si>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</si>
  <si>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</si>
  <si>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</si>
  <si>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</si>
  <si>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</si>
  <si>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</si>
  <si>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</si>
  <si>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</si>
  <si>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</si>
  <si>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</si>
  <si>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</si>
  <si>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</si>
  <si>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</si>
  <si>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</si>
  <si>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</si>
  <si>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</si>
  <si>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</si>
  <si>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</si>
  <si>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</si>
  <si>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</si>
  <si>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</si>
  <si>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</si>
  <si>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</si>
  <si>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</si>
  <si>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</si>
  <si>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</si>
  <si>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</si>
  <si>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</si>
  <si>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</si>
  <si>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</si>
  <si>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</si>
  <si>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</si>
  <si>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</si>
  <si>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</si>
  <si>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</si>
  <si>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</si>
  <si>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</si>
  <si>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</si>
  <si>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</si>
  <si>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</si>
  <si>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</si>
  <si>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</si>
  <si>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</si>
  <si>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</si>
  <si>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</si>
  <si>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</si>
  <si>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</si>
  <si>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</si>
  <si>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</si>
  <si>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</si>
  <si>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</si>
  <si>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</si>
  <si>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</si>
  <si>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</si>
  <si>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</si>
  <si>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</si>
  <si>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</si>
  <si>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</si>
  <si>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</si>
  <si>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</si>
  <si>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</si>
  <si>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</si>
  <si>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</si>
  <si>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</si>
  <si>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</si>
  <si>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</si>
  <si>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</si>
  <si>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</si>
  <si>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</si>
  <si>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</si>
  <si>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</si>
  <si>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</si>
  <si>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</si>
  <si>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</si>
  <si>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</si>
  <si>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</si>
  <si>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</si>
  <si>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</si>
  <si>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</si>
  <si>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</si>
  <si>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</si>
  <si>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</si>
  <si>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</si>
  <si>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</si>
  <si>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</si>
  <si>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</si>
  <si>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</si>
  <si>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</si>
  <si>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</si>
  <si>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</si>
  <si>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</si>
  <si>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</si>
  <si>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</si>
  <si>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</si>
  <si>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</si>
  <si>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</si>
  <si>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</si>
  <si>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</si>
  <si>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</si>
  <si>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</si>
  <si>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</si>
  <si>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</si>
  <si>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</si>
  <si>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</si>
  <si>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</si>
  <si>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</si>
  <si>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</si>
  <si>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</si>
  <si>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</si>
  <si>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</si>
  <si>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</si>
  <si>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</si>
  <si>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</si>
  <si>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</si>
  <si>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</si>
  <si>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</si>
  <si>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</si>
  <si>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</si>
  <si>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</si>
  <si>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</si>
  <si>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</si>
  <si>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</si>
  <si>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</si>
  <si>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</si>
  <si>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</si>
  <si>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</si>
  <si>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</si>
  <si>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</si>
  <si>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</si>
  <si>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</si>
  <si>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</si>
  <si>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</si>
  <si>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</si>
  <si>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</si>
  <si>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</si>
  <si>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</si>
  <si>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</si>
  <si>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</si>
  <si>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</si>
  <si>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</si>
  <si>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</si>
  <si>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</si>
  <si>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</si>
  <si>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</si>
  <si>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</si>
  <si>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</si>
  <si>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</si>
  <si>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</si>
  <si>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</si>
  <si>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</si>
  <si>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</si>
  <si>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</si>
  <si>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</si>
  <si>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</si>
  <si>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</si>
  <si>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</si>
  <si>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</si>
  <si>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</si>
  <si>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</si>
  <si>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</si>
  <si>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</si>
  <si>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</si>
  <si>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</si>
  <si>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</si>
  <si>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</si>
  <si>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</si>
  <si>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</si>
  <si>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</si>
  <si>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</si>
  <si>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</si>
  <si>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</si>
  <si>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</si>
  <si>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</si>
  <si>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</si>
  <si>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</si>
  <si>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</si>
  <si>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</si>
  <si>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</si>
  <si>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</si>
  <si>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</si>
  <si>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</si>
  <si>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</si>
  <si>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</si>
  <si>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</si>
  <si>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</si>
  <si>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</si>
  <si>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</si>
  <si>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</si>
  <si>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</si>
  <si>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</si>
  <si>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</si>
  <si>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</si>
  <si>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</si>
  <si>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</si>
  <si>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</si>
  <si>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</si>
  <si>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</si>
  <si>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</si>
  <si>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</si>
  <si>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</si>
  <si>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</si>
  <si>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</si>
  <si>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</si>
  <si>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</si>
  <si>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</si>
  <si>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</si>
  <si>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</si>
  <si>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</si>
  <si>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</si>
  <si>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</si>
  <si>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</si>
  <si>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</si>
  <si>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</si>
  <si>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</si>
  <si>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</si>
  <si>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</si>
  <si>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</si>
  <si>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</si>
  <si>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</si>
  <si>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</si>
  <si>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</si>
  <si>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</si>
  <si>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</si>
  <si>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</si>
  <si>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</si>
  <si>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</si>
  <si>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</si>
  <si>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</si>
  <si>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</si>
  <si>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</si>
  <si>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</si>
  <si>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</si>
  <si>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</si>
  <si>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</si>
  <si>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</si>
  <si>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</si>
  <si>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</si>
  <si>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</si>
  <si>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</si>
  <si>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</si>
  <si>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</si>
  <si>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</si>
  <si>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</si>
  <si>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</si>
  <si>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</si>
  <si>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</si>
  <si>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</si>
  <si>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</si>
  <si>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</si>
  <si>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</si>
  <si>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</si>
  <si>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</si>
  <si>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</si>
  <si>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</si>
  <si>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</si>
  <si>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</si>
  <si>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</si>
  <si>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</si>
  <si>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</si>
  <si>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</si>
  <si>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</si>
  <si>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</si>
  <si>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</si>
  <si>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</si>
  <si>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</si>
  <si>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</si>
  <si>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</si>
  <si>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</si>
  <si>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</si>
  <si>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</si>
  <si>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</si>
  <si>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</si>
  <si>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</si>
  <si>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</si>
  <si>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</si>
  <si>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</si>
  <si>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</si>
  <si>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</si>
  <si>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</si>
  <si>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</si>
  <si>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</si>
  <si>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</si>
  <si>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</si>
  <si>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</si>
  <si>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</si>
  <si>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</si>
  <si>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</si>
  <si>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</si>
  <si>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</si>
  <si>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</si>
  <si>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</si>
  <si>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</si>
  <si>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</si>
  <si>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</si>
  <si>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</si>
  <si>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</si>
  <si>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</si>
  <si>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</si>
  <si>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</si>
  <si>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</si>
  <si>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</si>
  <si>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</si>
  <si>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</si>
  <si>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</si>
  <si>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</si>
  <si>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</si>
  <si>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</si>
  <si>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</si>
  <si>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</si>
  <si>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</si>
  <si>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</si>
  <si>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</si>
  <si>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</si>
  <si>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</si>
  <si>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</si>
  <si>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</si>
  <si>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</si>
  <si>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</si>
  <si>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</si>
  <si>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</si>
  <si>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</si>
  <si>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</si>
  <si>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</si>
  <si>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</si>
  <si>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</si>
  <si>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</si>
  <si>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</si>
  <si>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</si>
  <si>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</si>
  <si>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</si>
  <si>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</si>
  <si>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</si>
  <si>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</si>
  <si>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</si>
  <si>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</si>
  <si>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</si>
  <si>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</si>
  <si>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</si>
  <si>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</si>
  <si>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</si>
  <si>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</si>
  <si>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</si>
  <si>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</si>
  <si>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</si>
  <si>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</si>
  <si>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</si>
  <si>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</si>
  <si>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</si>
  <si>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</si>
  <si>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</si>
  <si>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</si>
  <si>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</si>
  <si>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</si>
  <si>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</si>
  <si>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</si>
  <si>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</si>
  <si>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</si>
  <si>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</si>
  <si>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</si>
  <si>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</si>
  <si>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</si>
  <si>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</si>
  <si>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</si>
  <si>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</si>
  <si>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</si>
  <si>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</si>
  <si>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</si>
  <si>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</si>
  <si>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</si>
  <si>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</si>
  <si>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</si>
  <si>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</si>
  <si>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</si>
  <si>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</si>
  <si>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</si>
  <si>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</si>
  <si>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</si>
  <si>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</si>
  <si>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</si>
  <si>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</si>
  <si>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</si>
  <si>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</si>
  <si>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</si>
  <si>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</si>
  <si>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</si>
  <si>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</si>
  <si>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</si>
  <si>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</si>
  <si>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</si>
  <si>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</si>
  <si>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</si>
  <si>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</si>
  <si>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</si>
  <si>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</si>
  <si>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</si>
  <si>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</si>
  <si>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</si>
  <si>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</si>
  <si>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</si>
  <si>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</si>
  <si>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</si>
  <si>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</si>
  <si>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</si>
  <si>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</si>
  <si>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</si>
  <si>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</si>
  <si>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</si>
  <si>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</si>
  <si>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</si>
  <si>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</si>
  <si>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</si>
  <si>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</si>
  <si>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</si>
  <si>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</si>
  <si>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</si>
  <si>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</si>
  <si>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</si>
  <si>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</si>
  <si>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</si>
  <si>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</si>
  <si>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</si>
  <si>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</si>
  <si>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</si>
  <si>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</si>
  <si>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</si>
  <si>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</si>
  <si>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</si>
  <si>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</si>
  <si>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</si>
  <si>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</si>
  <si>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</si>
  <si>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</si>
  <si>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</si>
  <si>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</si>
  <si>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</si>
  <si>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</si>
  <si>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</si>
  <si>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</si>
  <si>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</si>
  <si>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</si>
  <si>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</si>
  <si>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</si>
  <si>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</si>
  <si>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</si>
  <si>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</si>
  <si>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</si>
  <si>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</si>
  <si>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</si>
  <si>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</si>
  <si>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</si>
  <si>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</si>
  <si>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</si>
  <si>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</si>
  <si>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</si>
  <si>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</si>
  <si>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</si>
  <si>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</si>
  <si>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</si>
  <si>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</si>
  <si>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</si>
  <si>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</si>
  <si>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</si>
  <si>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</si>
  <si>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</si>
  <si>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</si>
  <si>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</si>
  <si>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</si>
  <si>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</si>
  <si>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</si>
  <si>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</si>
  <si>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</si>
  <si>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</si>
  <si>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</si>
  <si>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</si>
  <si>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</si>
  <si>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</si>
  <si>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</si>
  <si>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</si>
  <si>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</si>
  <si>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</si>
  <si>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</si>
  <si>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</si>
  <si>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</si>
  <si>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</si>
  <si>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</si>
  <si>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</si>
  <si>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</si>
  <si>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</si>
  <si>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</si>
  <si>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</si>
  <si>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</si>
  <si>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</si>
  <si>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</si>
  <si>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</si>
  <si>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</si>
  <si>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</si>
  <si>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</si>
  <si>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</si>
  <si>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</si>
  <si>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</si>
  <si>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</si>
  <si>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</si>
  <si>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</si>
  <si>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</si>
  <si>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</si>
  <si>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</si>
  <si>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</si>
  <si>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</si>
  <si>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</si>
  <si>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</si>
  <si>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</si>
  <si>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</si>
  <si>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</si>
  <si>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</si>
  <si>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</si>
  <si>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</si>
  <si>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</si>
  <si>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</si>
  <si>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</si>
  <si>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</si>
  <si>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</si>
  <si>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</si>
  <si>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</si>
  <si>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</si>
  <si>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</si>
  <si>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</si>
  <si>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</si>
  <si>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</si>
  <si>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</si>
  <si>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</si>
  <si>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</si>
  <si>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</si>
  <si>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</si>
  <si>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</si>
  <si>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</si>
  <si>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</si>
  <si>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</si>
  <si>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</si>
  <si>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</si>
  <si>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</si>
  <si>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</si>
  <si>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</si>
  <si>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</si>
  <si>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</si>
  <si>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</si>
  <si>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</si>
  <si>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</si>
  <si>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</si>
  <si>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</si>
  <si>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</si>
  <si>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</si>
  <si>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</si>
  <si>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</si>
  <si>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</si>
  <si>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</si>
  <si>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</si>
  <si>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</si>
  <si>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</si>
  <si>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</si>
  <si>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</si>
  <si>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</si>
  <si>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</si>
  <si>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</si>
  <si>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</si>
  <si>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</si>
  <si>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</si>
  <si>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</si>
  <si>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</si>
  <si>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</si>
  <si>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</si>
  <si>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</si>
  <si>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</si>
  <si>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</si>
  <si>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</si>
  <si>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</si>
  <si>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</si>
  <si>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</si>
  <si>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</si>
  <si>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</si>
  <si>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</si>
  <si>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</si>
  <si>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</si>
  <si>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</si>
  <si>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</si>
  <si>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</si>
  <si>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</si>
  <si>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</si>
  <si>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</si>
  <si>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</si>
  <si>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</si>
  <si>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</si>
  <si>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</si>
  <si>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</si>
  <si>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</si>
  <si>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</si>
  <si>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</si>
  <si>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</si>
  <si>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</si>
  <si>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</si>
  <si>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</si>
  <si>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</si>
  <si>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</si>
  <si>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</si>
  <si>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</si>
  <si>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</si>
  <si>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</si>
  <si>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</si>
  <si>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</si>
  <si>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</si>
  <si>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</si>
  <si>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</si>
  <si>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</si>
  <si>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</si>
  <si>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</si>
  <si>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</si>
  <si>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</si>
  <si>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</si>
  <si>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</si>
  <si>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</si>
  <si>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</si>
  <si>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</si>
  <si>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</si>
  <si>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</si>
  <si>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</si>
  <si>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</si>
  <si>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</si>
  <si>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</si>
  <si>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</si>
  <si>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</si>
  <si>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</si>
  <si>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</si>
  <si>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</si>
  <si>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</si>
  <si>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</si>
  <si>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</si>
  <si>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</si>
  <si>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</si>
  <si>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</si>
  <si>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</si>
  <si>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</si>
  <si>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</si>
  <si>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</si>
  <si>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</si>
  <si>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</si>
  <si>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</si>
  <si>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</si>
  <si>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</si>
  <si>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</si>
  <si>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</si>
  <si>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</si>
  <si>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</si>
  <si>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</si>
  <si>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</si>
  <si>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</si>
  <si>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</si>
  <si>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</si>
  <si>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</si>
  <si>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</si>
  <si>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</si>
  <si>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</si>
  <si>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</si>
  <si>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</si>
  <si>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</si>
  <si>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</si>
  <si>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</si>
  <si>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</si>
  <si>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</si>
  <si>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</si>
  <si>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</si>
  <si>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</si>
  <si>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</si>
  <si>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</si>
  <si>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</si>
  <si>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</si>
  <si>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</si>
  <si>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</si>
  <si>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</si>
  <si>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</si>
  <si>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</si>
  <si>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</si>
  <si>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</si>
  <si>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</si>
  <si>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</si>
  <si>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</si>
  <si>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</si>
  <si>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</si>
  <si>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</si>
  <si>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</si>
  <si>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</si>
  <si>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</si>
  <si>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</si>
  <si>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</si>
  <si>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</si>
  <si>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</si>
  <si>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</si>
  <si>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</si>
  <si>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</si>
  <si>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</si>
  <si>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</si>
  <si>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</si>
  <si>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</si>
  <si>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</si>
  <si>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</si>
  <si>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</si>
  <si>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</si>
  <si>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</si>
  <si>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</si>
  <si>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</si>
  <si>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</si>
  <si>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</si>
  <si>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</si>
  <si>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</si>
  <si>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</si>
  <si>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</si>
  <si>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</si>
  <si>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</si>
  <si>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</si>
  <si>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</si>
  <si>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</si>
  <si>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</si>
  <si>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</si>
  <si>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</si>
  <si>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</si>
  <si>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</si>
  <si>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</si>
  <si>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</si>
  <si>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</si>
  <si>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</si>
  <si>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</si>
  <si>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</si>
  <si>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</si>
  <si>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</si>
  <si>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</si>
  <si>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</si>
  <si>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</si>
  <si>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</si>
  <si>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</si>
  <si>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</si>
  <si>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</si>
  <si>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</si>
  <si>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</si>
  <si>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</si>
  <si>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</si>
  <si>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</si>
  <si>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</si>
  <si>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</si>
  <si>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</si>
  <si>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</si>
  <si>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</si>
  <si>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</si>
  <si>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</si>
  <si>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</si>
  <si>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</si>
  <si>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</si>
  <si>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</si>
  <si>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</si>
  <si>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</si>
  <si>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</si>
  <si>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</si>
  <si>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</si>
  <si>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</si>
  <si>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</si>
  <si>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</si>
  <si>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</si>
  <si>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</si>
  <si>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</si>
  <si>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</si>
  <si>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</si>
  <si>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</si>
  <si>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</si>
  <si>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</si>
  <si>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</si>
  <si>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</si>
  <si>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</si>
  <si>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</si>
  <si>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</si>
  <si>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</si>
  <si>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</si>
  <si>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</si>
  <si>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</si>
  <si>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</si>
  <si>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</si>
  <si>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</si>
  <si>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</si>
  <si>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</si>
  <si>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</si>
  <si>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</si>
  <si>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</si>
  <si>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</si>
  <si>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</si>
  <si>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</si>
  <si>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</si>
  <si>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</si>
  <si>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</si>
  <si>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</si>
  <si>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</si>
  <si>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</si>
  <si>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</si>
  <si>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</si>
  <si>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</si>
  <si>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</si>
  <si>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</si>
  <si>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</si>
  <si>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</si>
  <si>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</si>
  <si>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</si>
  <si>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</si>
  <si>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</si>
  <si>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</si>
  <si>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</si>
  <si>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</si>
  <si>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</si>
  <si>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</si>
  <si>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</si>
  <si>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</si>
  <si>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</si>
  <si>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</si>
  <si>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</si>
  <si>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</si>
  <si>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</si>
  <si>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</si>
  <si>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</si>
  <si>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</si>
  <si>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</si>
  <si>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</si>
  <si>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</si>
  <si>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</si>
  <si>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</si>
  <si>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</si>
  <si>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</si>
  <si>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</si>
  <si>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</si>
  <si>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</si>
  <si>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</si>
  <si>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</si>
  <si>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</si>
  <si>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</si>
  <si>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</si>
  <si>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</si>
  <si>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</si>
  <si>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</si>
  <si>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</si>
  <si>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</si>
  <si>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</si>
  <si>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</si>
  <si>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</si>
  <si>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</si>
  <si>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</si>
  <si>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</si>
  <si>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</si>
  <si>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</si>
  <si>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</si>
  <si>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</si>
  <si>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</si>
  <si>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</si>
  <si>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</si>
  <si>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</si>
  <si>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</si>
  <si>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</si>
  <si>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</si>
  <si>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</si>
  <si>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</si>
  <si>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</si>
  <si>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</si>
  <si>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</si>
  <si>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</si>
  <si>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</si>
  <si>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</si>
  <si>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</si>
  <si>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</si>
  <si>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</si>
  <si>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</si>
  <si>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</si>
  <si>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</si>
  <si>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</si>
  <si>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</si>
  <si>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</si>
  <si>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</si>
  <si>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</si>
  <si>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</si>
  <si>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</si>
  <si>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</si>
  <si>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</si>
  <si>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</si>
  <si>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</si>
  <si>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</si>
  <si>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</si>
  <si>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</si>
  <si>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</si>
  <si>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</si>
  <si>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</si>
  <si>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</si>
  <si>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</si>
  <si>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</si>
  <si>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</si>
  <si>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</si>
  <si>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</si>
  <si>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</si>
  <si>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</si>
  <si>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</si>
  <si>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</si>
  <si>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</si>
  <si>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</si>
  <si>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</si>
  <si>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</si>
  <si>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</si>
  <si>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</si>
  <si>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</si>
  <si>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</si>
  <si>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</si>
  <si>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</si>
  <si>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</si>
  <si>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</si>
  <si>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</si>
  <si>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</si>
  <si>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</si>
  <si>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</si>
  <si>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</si>
  <si>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</si>
  <si>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</si>
  <si>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</si>
  <si>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</si>
  <si>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</si>
  <si>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</si>
  <si>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</si>
  <si>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</si>
  <si>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</si>
  <si>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</si>
  <si>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</si>
  <si>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</si>
  <si>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</si>
  <si>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</si>
  <si>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</si>
  <si>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</si>
  <si>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</si>
  <si>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</si>
  <si>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</si>
  <si>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</si>
  <si>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</si>
  <si>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</si>
  <si>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</si>
  <si>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</si>
  <si>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</si>
  <si>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</si>
  <si>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</si>
  <si>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</si>
  <si>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</si>
  <si>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</si>
  <si>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</si>
  <si>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</si>
  <si>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</si>
  <si>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</si>
  <si>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</si>
  <si>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</si>
  <si>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</si>
  <si>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</si>
  <si>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</si>
  <si>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</si>
  <si>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</si>
  <si>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</si>
  <si>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</si>
  <si>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</si>
  <si>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</si>
  <si>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</si>
  <si>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</si>
  <si>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</si>
  <si>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</si>
  <si>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</si>
  <si>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</si>
  <si>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</si>
  <si>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</si>
  <si>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</si>
  <si>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</si>
  <si>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</si>
  <si>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</si>
  <si>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</si>
  <si>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</si>
  <si>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</si>
  <si>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</si>
  <si>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</si>
  <si>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</si>
  <si>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</si>
  <si>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</si>
  <si>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</si>
  <si>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</si>
  <si>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</si>
  <si>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</si>
  <si>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</si>
  <si>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</si>
  <si>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</si>
  <si>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</si>
  <si>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</si>
  <si>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</si>
  <si>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</si>
  <si>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</si>
  <si>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</si>
  <si>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</si>
  <si>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</si>
  <si>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</si>
  <si>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</si>
  <si>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</si>
  <si>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</si>
  <si>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</si>
  <si>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</si>
  <si>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</si>
  <si>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</si>
  <si>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</si>
  <si>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</si>
  <si>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</si>
  <si>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</si>
  <si>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</si>
  <si>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</si>
  <si>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</si>
  <si>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</si>
  <si>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</si>
  <si>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</si>
  <si>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</si>
  <si>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</si>
  <si>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</si>
  <si>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</si>
  <si>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</si>
  <si>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</si>
  <si>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</si>
  <si>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</si>
  <si>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</si>
  <si>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</si>
  <si>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</si>
  <si>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</si>
  <si>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</si>
  <si>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</si>
  <si>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</si>
  <si>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</si>
  <si>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</si>
  <si>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</si>
  <si>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</si>
  <si>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</si>
  <si>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</si>
  <si>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</si>
  <si>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</si>
  <si>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</si>
  <si>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</si>
  <si>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</si>
  <si>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</si>
  <si>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</si>
  <si>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</si>
  <si>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</si>
  <si>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</si>
  <si>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</si>
  <si>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</si>
  <si>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</si>
  <si>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</si>
  <si>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</si>
  <si>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</si>
  <si>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</si>
  <si>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</si>
  <si>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</si>
  <si>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</si>
  <si>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</si>
  <si>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</si>
  <si>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</si>
  <si>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</si>
  <si>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</si>
  <si>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</si>
  <si>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</si>
  <si>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</si>
  <si>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</si>
  <si>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</si>
  <si>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</si>
  <si>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</si>
  <si>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</si>
  <si>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</si>
  <si>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</si>
  <si>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</si>
  <si>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</si>
  <si>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</si>
  <si>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</si>
  <si>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</si>
  <si>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</si>
  <si>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</si>
  <si>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</si>
  <si>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</si>
  <si>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</si>
  <si>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</si>
  <si>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</si>
  <si>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</si>
  <si>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</si>
  <si>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</si>
  <si>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</si>
  <si>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</si>
  <si>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</si>
  <si>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</si>
  <si>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</si>
  <si>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</si>
  <si>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</si>
  <si>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</si>
  <si>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</si>
  <si>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</si>
  <si>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</si>
  <si>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</si>
  <si>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</si>
  <si>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</si>
  <si>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</si>
  <si>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</si>
  <si>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</si>
  <si>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</si>
  <si>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</si>
  <si>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</si>
  <si>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</si>
  <si>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</si>
  <si>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</si>
  <si>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</si>
  <si>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</si>
  <si>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</si>
  <si>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</si>
  <si>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</si>
  <si>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</si>
  <si>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</si>
  <si>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</si>
  <si>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</si>
  <si>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</si>
  <si>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</si>
  <si>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</si>
  <si>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</si>
  <si>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</si>
  <si>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</si>
  <si>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</si>
  <si>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</si>
  <si>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</si>
  <si>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</si>
  <si>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</si>
  <si>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</si>
  <si>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</si>
  <si>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</si>
  <si>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</si>
  <si>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</si>
  <si>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</si>
  <si>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</si>
  <si>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</si>
  <si>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</si>
  <si>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</si>
  <si>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</si>
  <si>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</si>
  <si>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</si>
  <si>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</si>
  <si>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</si>
  <si>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</si>
  <si>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</si>
  <si>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</si>
  <si>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</si>
  <si>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</si>
  <si>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</si>
  <si>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</si>
  <si>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</si>
  <si>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</si>
  <si>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</si>
  <si>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</si>
  <si>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</si>
  <si>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</si>
  <si>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</si>
  <si>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</si>
  <si>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</si>
  <si>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</si>
  <si>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</si>
  <si>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</si>
  <si>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</si>
  <si>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</si>
  <si>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</si>
  <si>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</si>
  <si>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</si>
  <si>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</si>
  <si>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</si>
  <si>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</si>
  <si>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</si>
  <si>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</si>
  <si>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</si>
  <si>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</si>
  <si>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</si>
  <si>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</si>
  <si>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</si>
  <si>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</si>
  <si>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</si>
  <si>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</si>
  <si>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</si>
  <si>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</si>
  <si>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</si>
  <si>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</si>
  <si>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</si>
  <si>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</si>
  <si>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</si>
  <si>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</si>
  <si>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</si>
  <si>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</si>
  <si>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</si>
  <si>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</si>
  <si>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</si>
  <si>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</si>
  <si>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</si>
  <si>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</si>
  <si>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</si>
  <si>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</si>
  <si>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</si>
  <si>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</si>
  <si>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</si>
  <si>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</si>
  <si>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</si>
  <si>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</si>
  <si>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</si>
  <si>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</si>
  <si>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</si>
  <si>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</si>
  <si>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</si>
  <si>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</si>
  <si>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</si>
  <si>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</si>
  <si>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</si>
  <si>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</si>
  <si>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</si>
  <si>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</si>
  <si>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</si>
  <si>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</si>
  <si>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</si>
  <si>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</si>
  <si>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</si>
  <si>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</si>
  <si>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</si>
  <si>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</si>
  <si>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</si>
  <si>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</si>
  <si>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</si>
  <si>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</si>
  <si>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</si>
  <si>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</si>
  <si>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</si>
  <si>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</si>
  <si>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</si>
  <si>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</si>
  <si>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</si>
  <si>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</si>
  <si>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</si>
  <si>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</si>
  <si>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</si>
  <si>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</si>
  <si>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</si>
  <si>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</si>
  <si>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</si>
  <si>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</si>
  <si>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</si>
  <si>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</si>
  <si>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</si>
  <si>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</si>
  <si>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</si>
  <si>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</si>
  <si>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</si>
  <si>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</si>
  <si>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</si>
  <si>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</si>
  <si>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</si>
  <si>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</si>
  <si>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</si>
  <si>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</si>
  <si>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</si>
  <si>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</si>
  <si>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</si>
  <si>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</si>
  <si>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</si>
  <si>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</si>
  <si>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</si>
  <si>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</si>
  <si>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</si>
  <si>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</si>
  <si>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</si>
  <si>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</si>
  <si>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</si>
  <si>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</si>
  <si>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</si>
  <si>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</si>
  <si>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</si>
  <si>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</si>
  <si>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</si>
  <si>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</si>
  <si>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</si>
  <si>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</si>
  <si>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</si>
  <si>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</si>
  <si>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</si>
  <si>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</si>
  <si>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</si>
  <si>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</si>
  <si>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</si>
  <si>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</si>
  <si>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</si>
  <si>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</si>
  <si>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</si>
  <si>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</si>
  <si>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</si>
  <si>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</si>
  <si>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</si>
  <si>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</si>
  <si>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</si>
  <si>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</si>
  <si>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</si>
  <si>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</si>
  <si>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</si>
  <si>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</si>
  <si>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</si>
  <si>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</si>
  <si>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</si>
  <si>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</si>
  <si>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</si>
  <si>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</si>
  <si>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</si>
  <si>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</si>
  <si>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</si>
  <si>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</si>
  <si>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</si>
  <si>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</si>
  <si>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</si>
  <si>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</si>
  <si>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</si>
  <si>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</si>
  <si>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</si>
  <si>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</si>
  <si>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</si>
  <si>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</si>
  <si>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</si>
  <si>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</si>
  <si>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</si>
  <si>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</si>
  <si>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</si>
  <si>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</si>
  <si>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</si>
  <si>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</si>
  <si>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</si>
  <si>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</si>
  <si>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</si>
  <si>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</si>
  <si>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</si>
  <si>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</si>
  <si>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</si>
  <si>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</si>
  <si>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</si>
  <si>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</si>
  <si>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</si>
  <si>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</si>
  <si>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</si>
  <si>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</si>
  <si>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</si>
  <si>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</si>
  <si>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</si>
  <si>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</si>
  <si>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</si>
  <si>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</si>
  <si>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</si>
  <si>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</si>
  <si>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</si>
  <si>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</si>
  <si>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</si>
  <si>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</si>
  <si>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</si>
  <si>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</si>
  <si>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</si>
  <si>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</si>
  <si>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</si>
  <si>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</si>
  <si>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</si>
  <si>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</si>
  <si>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</si>
  <si>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</si>
  <si>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</si>
  <si>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</si>
  <si>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</si>
  <si>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</si>
  <si>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</si>
  <si>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</si>
  <si>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</si>
  <si>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</si>
  <si>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</si>
  <si>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</si>
  <si>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</si>
  <si>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</si>
  <si>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</si>
  <si>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</si>
  <si>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</si>
  <si>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</si>
  <si>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</si>
  <si>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</si>
  <si>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</si>
  <si>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</si>
  <si>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</si>
  <si>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</si>
  <si>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</si>
  <si>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</si>
  <si>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</si>
  <si>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</si>
  <si>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</si>
  <si>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</si>
  <si>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</si>
  <si>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</si>
  <si>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</si>
  <si>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</si>
  <si>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</si>
  <si>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</si>
  <si>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</si>
  <si>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</si>
  <si>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</si>
  <si>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</si>
  <si>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</si>
  <si>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</si>
  <si>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</si>
  <si>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</si>
  <si>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</si>
  <si>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</si>
  <si>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</si>
  <si>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</si>
  <si>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</si>
  <si>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</si>
  <si>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</si>
  <si>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</si>
  <si>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</si>
  <si>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</si>
  <si>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</si>
  <si>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</si>
  <si>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</si>
  <si>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</si>
  <si>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</si>
  <si>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</si>
  <si>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</si>
  <si>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</si>
  <si>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</si>
  <si>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</si>
  <si>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</si>
  <si>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</si>
  <si>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</si>
  <si>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</si>
  <si>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</si>
  <si>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</si>
  <si>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</si>
  <si>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</si>
  <si>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</si>
  <si>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</si>
  <si>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</si>
  <si>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</si>
  <si>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</si>
  <si>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</si>
  <si>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</si>
  <si>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</si>
  <si>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</si>
  <si>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</si>
  <si>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</si>
  <si>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</si>
  <si>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</si>
  <si>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</si>
  <si>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</si>
  <si>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</si>
  <si>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</si>
  <si>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</si>
  <si>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</si>
  <si>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</si>
  <si>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</si>
  <si>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</si>
  <si>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</si>
  <si>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</si>
  <si>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</si>
  <si>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</si>
  <si>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</si>
  <si>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</si>
  <si>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</si>
  <si>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</si>
  <si>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</si>
  <si>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</si>
  <si>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</si>
  <si>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</si>
  <si>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</si>
  <si>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</si>
  <si>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</si>
  <si>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</si>
  <si>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</si>
  <si>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</si>
  <si>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</si>
  <si>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</si>
  <si>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</si>
  <si>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</si>
  <si>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</si>
  <si>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</si>
  <si>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</si>
  <si>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</si>
  <si>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</si>
  <si>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</si>
  <si>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</si>
  <si>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</si>
  <si>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</si>
  <si>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</si>
  <si>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</si>
  <si>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</si>
  <si>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</si>
  <si>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</si>
  <si>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</si>
  <si>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</si>
  <si>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</si>
  <si>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</si>
  <si>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</si>
  <si>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</si>
  <si>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</si>
  <si>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</si>
  <si>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</si>
  <si>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</si>
  <si>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</si>
  <si>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</si>
  <si>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</si>
  <si>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</si>
  <si>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</si>
  <si>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</si>
  <si>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</si>
  <si>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</si>
  <si>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</si>
  <si>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</si>
  <si>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</si>
  <si>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</si>
  <si>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</si>
  <si>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</si>
  <si>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</si>
  <si>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</si>
  <si>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</si>
  <si>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</si>
  <si>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</si>
  <si>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</si>
  <si>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</si>
  <si>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</si>
  <si>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</si>
  <si>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</si>
  <si>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</si>
  <si>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</si>
  <si>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</si>
  <si>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</si>
  <si>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</si>
  <si>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</si>
  <si>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</si>
  <si>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</si>
  <si>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</si>
  <si>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</si>
  <si>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</si>
  <si>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</si>
  <si>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</si>
  <si>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</si>
  <si>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</si>
  <si>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</si>
  <si>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</si>
  <si>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</si>
  <si>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</si>
  <si>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</si>
  <si>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</si>
  <si>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</si>
  <si>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</si>
  <si>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</si>
  <si>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</si>
  <si>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</si>
  <si>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</si>
  <si>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</si>
  <si>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</si>
  <si>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</si>
  <si>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</si>
  <si>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</si>
  <si>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</si>
  <si>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</si>
  <si>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</si>
  <si>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</si>
  <si>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</si>
  <si>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</si>
  <si>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</si>
  <si>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</si>
  <si>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</si>
  <si>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</si>
  <si>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</si>
  <si>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</si>
  <si>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</si>
  <si>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</si>
  <si>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</si>
  <si>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</si>
  <si>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</si>
  <si>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</si>
  <si>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</si>
  <si>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</si>
  <si>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</si>
  <si>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</si>
  <si>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</si>
  <si>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</si>
  <si>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</si>
  <si>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</si>
  <si>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</si>
  <si>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</si>
  <si>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</si>
  <si>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</si>
  <si>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</si>
  <si>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</si>
  <si>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</si>
  <si>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</si>
  <si>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</si>
  <si>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</si>
  <si>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</si>
  <si>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</si>
  <si>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</si>
  <si>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</si>
  <si>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</si>
  <si>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</si>
  <si>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</si>
  <si>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</si>
  <si>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</si>
  <si>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</si>
  <si>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</si>
  <si>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</si>
  <si>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</si>
  <si>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</si>
  <si>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</si>
  <si>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</si>
  <si>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</si>
  <si>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</si>
  <si>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</si>
  <si>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</si>
  <si>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</si>
  <si>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</si>
  <si>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</si>
  <si>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</si>
  <si>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</si>
  <si>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</si>
  <si>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</si>
  <si>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</si>
  <si>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</si>
  <si>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</si>
  <si>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</si>
  <si>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</si>
  <si>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</si>
  <si>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</si>
  <si>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</si>
  <si>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</si>
  <si>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</si>
  <si>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</si>
  <si>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</si>
  <si>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</si>
  <si>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</si>
  <si>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</si>
  <si>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</si>
  <si>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</si>
  <si>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</si>
  <si>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</si>
  <si>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</si>
  <si>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</si>
  <si>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</si>
  <si>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</si>
  <si>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</si>
  <si>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</si>
  <si>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</si>
  <si>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</si>
  <si>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</si>
  <si>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</si>
  <si>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</si>
  <si>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</si>
  <si>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</si>
  <si>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</si>
  <si>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</si>
  <si>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</si>
  <si>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</si>
  <si>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</si>
  <si>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</si>
  <si>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</si>
  <si>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</si>
  <si>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</si>
  <si>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</si>
  <si>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</si>
  <si>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</si>
  <si>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</si>
  <si>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</si>
  <si>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</si>
  <si>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</si>
  <si>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</si>
  <si>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</si>
  <si>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</si>
  <si>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</si>
  <si>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</si>
  <si>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</si>
  <si>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</si>
  <si>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</si>
  <si>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</si>
  <si>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</si>
  <si>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</si>
  <si>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</si>
  <si>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</si>
  <si>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</si>
  <si>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</si>
  <si>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</si>
  <si>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</si>
  <si>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</si>
  <si>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</si>
  <si>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</si>
  <si>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</si>
  <si>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</si>
  <si>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</si>
  <si>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</si>
  <si>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</si>
  <si>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</si>
  <si>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</si>
  <si>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</si>
  <si>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</si>
  <si>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</si>
  <si>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</si>
  <si>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</si>
  <si>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</si>
  <si>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</si>
  <si>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</si>
  <si>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</si>
  <si>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</si>
  <si>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</si>
  <si>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</si>
  <si>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</si>
  <si>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</si>
  <si>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</si>
  <si>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</si>
  <si>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</si>
  <si>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</si>
  <si>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</si>
  <si>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</si>
  <si>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</si>
  <si>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</si>
  <si>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</si>
  <si>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</si>
  <si>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</si>
  <si>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</si>
  <si>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</si>
  <si>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</si>
  <si>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</si>
  <si>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</si>
  <si>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</si>
  <si>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</si>
  <si>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</si>
  <si>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</si>
  <si>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</si>
  <si>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</si>
  <si>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</si>
  <si>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</si>
  <si>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</si>
  <si>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</si>
  <si>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</si>
  <si>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</si>
  <si>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</si>
  <si>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</si>
  <si>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</si>
  <si>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</si>
  <si>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</si>
  <si>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</si>
  <si>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</si>
  <si>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</si>
  <si>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</si>
  <si>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</si>
  <si>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</si>
  <si>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</si>
  <si>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</si>
  <si>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</si>
  <si>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</si>
  <si>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</si>
  <si>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</si>
  <si>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</si>
  <si>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</si>
  <si>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</si>
  <si>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</si>
  <si>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</si>
  <si>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</si>
  <si>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</si>
  <si>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</si>
  <si>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</si>
  <si>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</si>
  <si>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</si>
  <si>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</si>
  <si>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</si>
  <si>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</si>
  <si>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</si>
  <si>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</si>
  <si>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</si>
  <si>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</si>
  <si>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</si>
  <si>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</si>
  <si>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</si>
  <si>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</si>
  <si>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</si>
  <si>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</si>
  <si>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</si>
  <si>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</si>
  <si>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</si>
  <si>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</si>
  <si>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</si>
  <si>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</si>
  <si>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</si>
  <si>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</si>
  <si>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</si>
  <si>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</si>
  <si>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</si>
  <si>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</si>
  <si>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</si>
  <si>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</si>
  <si>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</si>
  <si>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</si>
  <si>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</si>
  <si>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</si>
  <si>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</si>
  <si>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</si>
  <si>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</si>
  <si>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</si>
  <si>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</si>
  <si>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</si>
  <si>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</si>
  <si>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</si>
  <si>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</si>
  <si>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</si>
  <si>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</si>
  <si>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</si>
  <si>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</si>
  <si>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</si>
  <si>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</si>
  <si>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</si>
  <si>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</si>
  <si>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</si>
  <si>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</si>
  <si>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</si>
  <si>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</si>
  <si>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</si>
  <si>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</si>
  <si>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</si>
  <si>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</si>
  <si>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</si>
  <si>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</si>
  <si>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</si>
  <si>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</si>
  <si>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</si>
  <si>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</si>
  <si>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</si>
  <si>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</si>
  <si>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</si>
  <si>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</si>
  <si>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</si>
  <si>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</si>
  <si>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</si>
  <si>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</si>
  <si>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</si>
  <si>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</si>
  <si>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</si>
  <si>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</si>
  <si>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</si>
  <si>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</si>
  <si>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</si>
  <si>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</si>
  <si>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</si>
  <si>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</si>
  <si>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</si>
  <si>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</si>
  <si>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</si>
  <si>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</si>
  <si>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</si>
  <si>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</si>
  <si>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</si>
  <si>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</si>
  <si>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</si>
  <si>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</si>
  <si>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</si>
  <si>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</si>
  <si>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</si>
  <si>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</si>
  <si>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</si>
  <si>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</si>
  <si>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</si>
  <si>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</si>
  <si>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</si>
  <si>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</si>
  <si>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</si>
  <si>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</si>
  <si>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</si>
  <si>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</si>
  <si>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</si>
  <si>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</si>
  <si>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</si>
  <si>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</si>
  <si>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</si>
  <si>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</si>
  <si>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</si>
  <si>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</si>
  <si>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</si>
  <si>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</si>
  <si>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</si>
  <si>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</si>
  <si>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</si>
  <si>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</si>
  <si>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</si>
  <si>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</si>
  <si>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</si>
  <si>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</si>
  <si>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</si>
  <si>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</si>
  <si>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</si>
  <si>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</si>
  <si>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</si>
  <si>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</si>
  <si>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</si>
  <si>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</si>
  <si>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</si>
  <si>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</si>
  <si>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</si>
  <si>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</si>
  <si>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</si>
  <si>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</si>
  <si>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</si>
  <si>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</si>
  <si>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</si>
  <si>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</si>
  <si>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</si>
  <si>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</si>
  <si>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</si>
  <si>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</si>
  <si>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</si>
  <si>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</si>
  <si>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</si>
  <si>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</si>
  <si>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</si>
  <si>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</si>
  <si>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</si>
  <si>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</si>
  <si>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</si>
  <si>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</si>
  <si>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</si>
  <si>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</si>
  <si>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</si>
  <si>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</si>
  <si>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</si>
  <si>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</si>
  <si>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</si>
  <si>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</si>
  <si>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</si>
  <si>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</si>
  <si>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</si>
  <si>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</si>
  <si>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</si>
  <si>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</si>
  <si>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</si>
  <si>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</si>
  <si>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</si>
  <si>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</si>
  <si>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</si>
  <si>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</si>
  <si>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</si>
  <si>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</si>
  <si>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</si>
  <si>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</si>
  <si>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</si>
  <si>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</si>
  <si>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</si>
  <si>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</si>
  <si>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</si>
  <si>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</si>
  <si>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</si>
  <si>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</si>
  <si>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</si>
  <si>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</si>
  <si>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</si>
  <si>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</si>
  <si>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</si>
  <si>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</si>
  <si>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</si>
  <si>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</si>
  <si>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</si>
  <si>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</si>
  <si>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</si>
  <si>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</si>
  <si>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</si>
  <si>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</si>
  <si>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</si>
  <si>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</si>
  <si>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</si>
  <si>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</si>
  <si>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</si>
  <si>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</si>
  <si>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</si>
  <si>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</si>
  <si>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</si>
  <si>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</si>
  <si>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</si>
  <si>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</si>
  <si>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</si>
  <si>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</si>
  <si>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</si>
  <si>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</si>
  <si>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</si>
  <si>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</si>
  <si>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</si>
  <si>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</si>
  <si>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</si>
  <si>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</si>
  <si>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</si>
  <si>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</si>
  <si>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</si>
  <si>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</si>
  <si>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</si>
  <si>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</si>
  <si>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</si>
  <si>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</si>
  <si>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</si>
  <si>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</si>
  <si>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</si>
  <si>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</si>
  <si>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</si>
  <si>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</si>
  <si>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</si>
  <si>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</si>
  <si>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</si>
  <si>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</si>
  <si>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</si>
  <si>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</si>
  <si>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</si>
  <si>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</si>
  <si>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</si>
  <si>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</si>
  <si>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</si>
  <si>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</si>
  <si>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</si>
  <si>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</si>
  <si>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</si>
  <si>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</si>
  <si>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</si>
  <si>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</si>
  <si>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</si>
  <si>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</si>
  <si>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</si>
  <si>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</si>
  <si>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</si>
  <si>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</si>
  <si>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</si>
  <si>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</si>
  <si>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</si>
  <si>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</si>
  <si>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</si>
  <si>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</si>
  <si>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</si>
  <si>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</si>
  <si>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</si>
  <si>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</si>
  <si>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</si>
  <si>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</si>
  <si>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</si>
  <si>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</si>
  <si>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</si>
  <si>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</si>
  <si>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</si>
  <si>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</si>
  <si>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</si>
  <si>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</si>
  <si>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</si>
  <si>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</si>
  <si>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</si>
  <si>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</si>
  <si>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</si>
  <si>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</si>
  <si>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</si>
  <si>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</si>
  <si>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</si>
  <si>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</si>
  <si>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</si>
  <si>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</si>
  <si>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</si>
  <si>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</si>
  <si>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</si>
  <si>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</si>
  <si>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</si>
  <si>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</si>
  <si>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</si>
  <si>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</si>
  <si>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</si>
  <si>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</si>
  <si>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</si>
  <si>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</si>
  <si>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</si>
  <si>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</si>
  <si>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</si>
  <si>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</si>
  <si>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</si>
  <si>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</si>
  <si>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</si>
  <si>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</si>
  <si>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</si>
  <si>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</si>
  <si>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</si>
  <si>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</si>
  <si>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</si>
  <si>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</si>
  <si>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</si>
  <si>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</si>
  <si>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</si>
  <si>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</si>
  <si>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</si>
  <si>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</si>
  <si>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</si>
  <si>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</si>
  <si>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</si>
  <si>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</si>
  <si>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</si>
  <si>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</si>
  <si>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</si>
  <si>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</si>
  <si>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</si>
  <si>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</si>
  <si>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</si>
  <si>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</si>
  <si>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</si>
  <si>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</si>
  <si>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</si>
  <si>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</si>
  <si>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</si>
  <si>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</si>
  <si>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</si>
  <si>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</si>
  <si>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</si>
  <si>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</si>
  <si>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</si>
  <si>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</si>
  <si>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</si>
  <si>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</si>
  <si>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</si>
  <si>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</si>
  <si>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</si>
  <si>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</si>
  <si>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</si>
  <si>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</si>
  <si>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</si>
  <si>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</si>
  <si>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</si>
  <si>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</si>
  <si>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</si>
  <si>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</si>
  <si>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</si>
  <si>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</si>
  <si>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</si>
  <si>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</si>
  <si>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</si>
  <si>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</si>
  <si>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</si>
  <si>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</si>
  <si>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</si>
  <si>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</si>
  <si>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</si>
  <si>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</si>
  <si>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</si>
  <si>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</si>
  <si>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</si>
  <si>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</si>
  <si>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</si>
  <si>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</si>
  <si>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</si>
  <si>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</si>
  <si>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</si>
  <si>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</si>
  <si>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</si>
  <si>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</si>
  <si>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</si>
  <si>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</si>
  <si>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</si>
  <si>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</si>
  <si>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</si>
  <si>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</si>
  <si>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</si>
  <si>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</si>
  <si>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</si>
  <si>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</si>
  <si>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</si>
  <si>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</si>
  <si>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</si>
  <si>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</si>
  <si>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</si>
  <si>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</si>
  <si>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</si>
  <si>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</si>
  <si>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</si>
  <si>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</si>
  <si>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</si>
  <si>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</si>
  <si>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</si>
  <si>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</si>
  <si>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</si>
  <si>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</si>
  <si>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</si>
  <si>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</si>
  <si>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</si>
  <si>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</si>
  <si>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</si>
  <si>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</si>
  <si>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</si>
  <si>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</si>
  <si>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</si>
  <si>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</si>
  <si>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</si>
  <si>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</si>
  <si>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</si>
  <si>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</si>
  <si>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</si>
  <si>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</si>
  <si>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</si>
  <si>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</si>
  <si>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</si>
  <si>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</si>
  <si>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</si>
  <si>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</si>
  <si>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</si>
  <si>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</si>
  <si>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</si>
  <si>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</si>
  <si>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</si>
  <si>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</si>
  <si>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</si>
  <si>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</si>
  <si>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</si>
  <si>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</si>
  <si>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</si>
  <si>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</si>
  <si>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</si>
  <si>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</si>
  <si>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</si>
  <si>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</si>
  <si>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</si>
  <si>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</si>
  <si>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</si>
  <si>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</si>
  <si>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</si>
  <si>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</si>
  <si>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</si>
  <si>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</si>
  <si>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</si>
  <si>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</si>
  <si>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</si>
  <si>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</si>
  <si>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</si>
  <si>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</si>
  <si>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</si>
  <si>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</si>
  <si>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</si>
  <si>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</si>
  <si>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</si>
  <si>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</si>
  <si>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</si>
  <si>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</si>
  <si>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</si>
  <si>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</si>
  <si>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</si>
  <si>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</si>
  <si>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</si>
  <si>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</si>
  <si>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</si>
  <si>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</si>
  <si>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</si>
  <si>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</si>
  <si>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</si>
  <si>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</si>
  <si>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</si>
  <si>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</si>
  <si>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</si>
  <si>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</si>
  <si>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</si>
  <si>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</si>
  <si>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</si>
  <si>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</si>
  <si>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</si>
  <si>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</si>
  <si>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</si>
  <si>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</si>
  <si>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</si>
  <si>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</si>
  <si>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</si>
  <si>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</si>
  <si>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</si>
  <si>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</si>
  <si>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</si>
  <si>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</si>
  <si>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</si>
  <si>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</si>
  <si>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</si>
  <si>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</si>
  <si>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</si>
  <si>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</si>
  <si>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</si>
  <si>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</si>
  <si>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</si>
  <si>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</si>
  <si>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</si>
  <si>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</si>
  <si>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</si>
  <si>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</si>
  <si>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</si>
  <si>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</si>
  <si>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</si>
  <si>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</si>
  <si>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</si>
  <si>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</si>
  <si>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</si>
  <si>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</si>
  <si>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</si>
  <si>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</si>
  <si>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</si>
  <si>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</si>
  <si>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</si>
  <si>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</si>
  <si>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</si>
  <si>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</si>
  <si>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</si>
  <si>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</si>
  <si>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</si>
  <si>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</si>
  <si>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</si>
  <si>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</si>
  <si>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</si>
  <si>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</si>
  <si>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</si>
  <si>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</si>
  <si>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</si>
  <si>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</si>
  <si>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</si>
  <si>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</si>
  <si>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</si>
  <si>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</si>
  <si>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</si>
  <si>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</si>
  <si>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</si>
  <si>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</si>
  <si>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</si>
  <si>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</si>
  <si>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</si>
  <si>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</si>
  <si>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</si>
  <si>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</si>
  <si>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</si>
  <si>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</si>
  <si>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</si>
  <si>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</si>
  <si>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</si>
  <si>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</si>
  <si>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</si>
  <si>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</si>
  <si>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</si>
  <si>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</si>
  <si>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</si>
  <si>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</si>
  <si>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</si>
  <si>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</si>
  <si>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</si>
  <si>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</si>
  <si>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</si>
  <si>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</si>
  <si>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</si>
  <si>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</si>
  <si>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</si>
  <si>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</si>
  <si>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</si>
  <si>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</si>
  <si>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</si>
  <si>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</si>
  <si>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</si>
  <si>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</si>
  <si>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</si>
  <si>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</si>
  <si>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</si>
  <si>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</si>
  <si>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</si>
  <si>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</si>
  <si>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</si>
  <si>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</si>
  <si>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</si>
  <si>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</si>
  <si>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</si>
  <si>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</si>
  <si>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</si>
  <si>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</si>
  <si>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</si>
  <si>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</si>
  <si>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</si>
  <si>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</si>
  <si>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</si>
  <si>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</si>
  <si>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</si>
  <si>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</si>
  <si>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</si>
  <si>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</si>
  <si>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</si>
  <si>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</si>
  <si>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</si>
  <si>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</si>
  <si>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</si>
  <si>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</si>
  <si>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</si>
  <si>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</si>
  <si>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</si>
  <si>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</si>
  <si>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</si>
  <si>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</si>
  <si>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</si>
  <si>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</si>
  <si>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</si>
  <si>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</si>
  <si>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</si>
  <si>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</si>
  <si>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</si>
  <si>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</si>
  <si>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</si>
  <si>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</si>
  <si>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</si>
  <si>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</si>
  <si>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</si>
  <si>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</si>
  <si>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</si>
  <si>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</si>
  <si>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</si>
  <si>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</si>
  <si>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</si>
  <si>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</si>
  <si>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</si>
  <si>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</si>
  <si>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</si>
  <si>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</si>
  <si>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</si>
  <si>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</si>
  <si>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</si>
  <si>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</si>
  <si>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</si>
  <si>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</si>
  <si>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</si>
  <si>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</si>
  <si>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</si>
  <si>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</si>
  <si>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</si>
  <si>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</si>
  <si>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</si>
  <si>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</si>
  <si>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</si>
  <si>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</si>
  <si>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</si>
  <si>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</si>
  <si>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</si>
  <si>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</si>
  <si>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</si>
  <si>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</si>
  <si>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</si>
  <si>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</si>
  <si>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</si>
  <si>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</si>
  <si>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</si>
  <si>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</si>
  <si>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</si>
  <si>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</si>
  <si>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</si>
  <si>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</si>
  <si>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</si>
  <si>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</si>
  <si>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</si>
  <si>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</si>
  <si>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</si>
  <si>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</si>
  <si>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</si>
  <si>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</si>
  <si>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</si>
  <si>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</si>
  <si>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</si>
  <si>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</si>
  <si>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</si>
  <si>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</si>
  <si>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</si>
  <si>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</si>
  <si>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</si>
  <si>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</si>
  <si>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</si>
  <si>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</si>
  <si>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</si>
  <si>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</si>
  <si>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</si>
  <si>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</si>
  <si>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</si>
  <si>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</si>
  <si>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</si>
  <si>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</si>
  <si>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</si>
  <si>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</si>
  <si>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</si>
  <si>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</si>
  <si>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</si>
  <si>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</si>
  <si>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</si>
  <si>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</si>
  <si>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</si>
  <si>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</si>
  <si>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</si>
  <si>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</si>
  <si>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</si>
  <si>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</si>
  <si>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</si>
  <si>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</si>
  <si>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</si>
  <si>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</si>
  <si>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</si>
  <si>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</si>
  <si>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</si>
  <si>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</si>
  <si>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</si>
  <si>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</si>
  <si>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</si>
  <si>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</si>
  <si>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</si>
  <si>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</si>
  <si>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</si>
  <si>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</si>
  <si>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</si>
  <si>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</si>
  <si>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</si>
  <si>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</si>
  <si>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</si>
  <si>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</si>
  <si>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</si>
  <si>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</si>
  <si>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</si>
  <si>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</si>
  <si>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</si>
  <si>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</si>
  <si>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</si>
  <si>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</si>
  <si>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</si>
  <si>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</si>
  <si>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</si>
  <si>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</si>
  <si>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</si>
  <si>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</si>
  <si>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</si>
  <si>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</si>
  <si>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</si>
  <si>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</si>
  <si>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</si>
  <si>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</si>
  <si>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</si>
  <si>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</si>
  <si>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</si>
  <si>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</si>
  <si>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</si>
  <si>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</si>
  <si>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</si>
  <si>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</si>
  <si>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</si>
  <si>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</si>
  <si>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</si>
  <si>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</si>
  <si>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</si>
  <si>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</si>
  <si>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</si>
  <si>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</si>
  <si>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</si>
  <si>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</si>
  <si>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</si>
  <si>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</si>
  <si>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</si>
  <si>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</si>
  <si>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</si>
  <si>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</si>
  <si>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</si>
  <si>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</si>
  <si>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</si>
  <si>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</si>
  <si>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</si>
  <si>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</si>
  <si>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</si>
  <si>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</si>
  <si>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</si>
  <si>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</si>
  <si>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</si>
  <si>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</si>
  <si>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</si>
  <si>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</si>
  <si>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</si>
  <si>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</si>
  <si>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</si>
  <si>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</si>
  <si>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</si>
  <si>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</si>
  <si>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</si>
  <si>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</si>
  <si>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</si>
  <si>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</si>
  <si>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</si>
  <si>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</si>
  <si>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</si>
  <si>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</si>
  <si>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</si>
  <si>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</si>
  <si>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</si>
  <si>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</si>
  <si>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</si>
  <si>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</si>
  <si>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</si>
  <si>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</si>
  <si>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</si>
  <si>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</si>
  <si>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</si>
  <si>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</si>
  <si>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</si>
  <si>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</si>
  <si>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</si>
  <si>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</si>
  <si>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</si>
  <si>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</si>
  <si>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</si>
  <si>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</si>
  <si>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</si>
  <si>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</si>
  <si>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</si>
  <si>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</si>
  <si>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</si>
  <si>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</si>
  <si>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</si>
  <si>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</si>
  <si>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</si>
  <si>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</si>
  <si>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</si>
  <si>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</si>
  <si>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</si>
  <si>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</si>
  <si>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</si>
  <si>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</si>
  <si>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</si>
  <si>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</si>
  <si>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</si>
  <si>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</si>
  <si>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</si>
  <si>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</si>
  <si>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</si>
  <si>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</si>
  <si>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</si>
  <si>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</si>
  <si>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</si>
  <si>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</si>
  <si>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</si>
  <si>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</si>
  <si>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</si>
  <si>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</si>
  <si>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</si>
  <si>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</si>
  <si>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</si>
  <si>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</si>
  <si>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</si>
  <si>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</si>
  <si>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</si>
  <si>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</si>
  <si>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</si>
  <si>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</si>
  <si>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</si>
  <si>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</si>
  <si>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</si>
  <si>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</si>
  <si>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</si>
  <si>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</si>
  <si>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</si>
  <si>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</si>
  <si>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</si>
  <si>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</si>
  <si>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</si>
  <si>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</si>
  <si>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</si>
  <si>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</si>
  <si>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</si>
  <si>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</si>
  <si>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</si>
  <si>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</si>
  <si>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</si>
  <si>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</si>
  <si>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</si>
  <si>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</si>
  <si>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</si>
  <si>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</si>
  <si>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</si>
  <si>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</si>
  <si>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</si>
  <si>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</si>
  <si>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</si>
  <si>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</si>
  <si>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</si>
  <si>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</si>
  <si>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</si>
  <si>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</si>
  <si>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</si>
  <si>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</si>
  <si>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</si>
  <si>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</si>
  <si>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</si>
  <si>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</si>
  <si>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</si>
  <si>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</si>
  <si>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</si>
  <si>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</si>
  <si>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</si>
  <si>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</si>
  <si>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</si>
  <si>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</si>
  <si>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</si>
  <si>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</si>
  <si>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</si>
  <si>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</si>
  <si>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</si>
  <si>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</si>
  <si>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</si>
  <si>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</si>
  <si>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</si>
  <si>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</si>
  <si>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</si>
  <si>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</si>
  <si>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</si>
  <si>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</si>
  <si>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</si>
  <si>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</si>
  <si>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</si>
  <si>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</si>
  <si>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</si>
  <si>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</si>
  <si>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</si>
  <si>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</si>
  <si>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</si>
  <si>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</si>
  <si>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</si>
  <si>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</si>
  <si>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</si>
  <si>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</si>
  <si>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</si>
  <si>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</si>
  <si>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</si>
  <si>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</si>
  <si>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</si>
  <si>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</si>
  <si>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</si>
  <si>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</si>
  <si>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</si>
  <si>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</si>
  <si>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</si>
  <si>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</si>
  <si>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</si>
  <si>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</si>
  <si>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</si>
  <si>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</si>
  <si>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</si>
  <si>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</si>
  <si>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</si>
  <si>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</si>
  <si>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</si>
  <si>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</si>
  <si>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</si>
  <si>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</si>
  <si>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</si>
  <si>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</si>
  <si>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</si>
  <si>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</si>
  <si>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</si>
  <si>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</si>
  <si>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</si>
  <si>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</si>
  <si>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</si>
  <si>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</si>
  <si>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</si>
  <si>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</si>
  <si>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</si>
  <si>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</si>
  <si>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</si>
  <si>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</si>
  <si>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</si>
  <si>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</si>
  <si>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</si>
  <si>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</si>
  <si>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</si>
  <si>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</si>
  <si>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</si>
  <si>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</si>
  <si>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</si>
  <si>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</si>
  <si>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</si>
  <si>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</si>
  <si>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</si>
  <si>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</si>
  <si>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</si>
  <si>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</si>
  <si>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</si>
  <si>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</si>
  <si>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</si>
  <si>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</si>
  <si>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</si>
  <si>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</si>
  <si>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</si>
  <si>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</si>
  <si>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</si>
  <si>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</si>
  <si>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</si>
  <si>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</si>
  <si>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</si>
  <si>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</si>
  <si>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</si>
  <si>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</si>
  <si>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</si>
  <si>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</si>
  <si>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</si>
  <si>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</si>
  <si>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</si>
  <si>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</si>
  <si>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</si>
  <si>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</si>
  <si>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</si>
  <si>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</si>
  <si>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</si>
  <si>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</si>
  <si>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</si>
  <si>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</si>
  <si>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</si>
  <si>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</si>
  <si>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</si>
  <si>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</si>
  <si>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</si>
  <si>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</si>
  <si>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</si>
  <si>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</si>
  <si>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</si>
  <si>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</si>
  <si>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</si>
  <si>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</si>
  <si>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</si>
  <si>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</si>
  <si>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</si>
  <si>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</si>
  <si>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</si>
  <si>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</si>
  <si>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</si>
  <si>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</si>
  <si>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</si>
  <si>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</si>
  <si>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</si>
  <si>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</si>
  <si>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</si>
  <si>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</si>
  <si>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</si>
  <si>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</si>
  <si>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</si>
  <si>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</si>
  <si>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</si>
  <si>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</si>
  <si>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</si>
  <si>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</si>
  <si>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</si>
  <si>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</si>
  <si>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</si>
  <si>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</si>
  <si>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</si>
  <si>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</si>
  <si>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</si>
  <si>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</si>
  <si>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</si>
  <si>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</si>
  <si>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</si>
  <si>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</si>
  <si>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</si>
  <si>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</si>
  <si>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</si>
  <si>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</si>
  <si>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</si>
  <si>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</si>
  <si>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</si>
  <si>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</si>
  <si>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</si>
  <si>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</si>
  <si>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</si>
  <si>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</si>
  <si>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</si>
  <si>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</si>
  <si>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</si>
  <si>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</si>
  <si>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</si>
  <si>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</si>
  <si>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</si>
  <si>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</si>
  <si>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</si>
  <si>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</si>
  <si>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</si>
  <si>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</si>
  <si>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</si>
  <si>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</si>
  <si>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</si>
  <si>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</si>
  <si>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</si>
  <si>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</si>
  <si>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</si>
  <si>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</si>
  <si>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</si>
  <si>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</si>
  <si>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</si>
  <si>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</si>
  <si>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</si>
  <si>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</si>
  <si>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</si>
  <si>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</si>
  <si>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</si>
  <si>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</si>
  <si>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</si>
  <si>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</si>
  <si>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</si>
  <si>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</si>
  <si>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</si>
  <si>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</si>
  <si>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</si>
  <si>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</si>
  <si>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</si>
  <si>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</si>
  <si>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</si>
  <si>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</si>
  <si>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</si>
  <si>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</si>
  <si>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</si>
  <si>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</si>
  <si>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</si>
  <si>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</si>
  <si>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</si>
  <si>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</si>
  <si>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</si>
  <si>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</si>
  <si>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</si>
  <si>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</si>
  <si>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</si>
  <si>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</si>
  <si>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</si>
  <si>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</si>
  <si>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</si>
  <si>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</si>
  <si>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</si>
  <si>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</si>
  <si>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</si>
  <si>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</si>
  <si>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</si>
  <si>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</si>
  <si>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</si>
  <si>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</si>
  <si>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</si>
  <si>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</si>
  <si>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</si>
  <si>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</si>
  <si>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</si>
  <si>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</si>
  <si>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</si>
  <si>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</si>
  <si>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</si>
  <si>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</si>
  <si>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</si>
  <si>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</si>
  <si>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</si>
  <si>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</si>
  <si>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</si>
  <si>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</si>
  <si>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</si>
  <si>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</si>
  <si>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</si>
  <si>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</si>
  <si>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</si>
  <si>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</si>
  <si>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</si>
  <si>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</si>
  <si>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</si>
  <si>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</si>
  <si>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</si>
  <si>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</si>
  <si>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</si>
  <si>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</si>
  <si>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</si>
  <si>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</si>
  <si>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</si>
  <si>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</si>
  <si>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</si>
  <si>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</si>
  <si>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</si>
  <si>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</si>
  <si>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</si>
  <si>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</si>
  <si>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</si>
  <si>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</si>
  <si>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</si>
  <si>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</si>
  <si>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</si>
  <si>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</si>
  <si>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</si>
  <si>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</si>
  <si>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</si>
  <si>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</si>
  <si>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</si>
  <si>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</si>
  <si>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</si>
  <si>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</si>
  <si>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</si>
  <si>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</si>
  <si>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</si>
  <si>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</si>
  <si>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</si>
  <si>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</si>
  <si>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</si>
  <si>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</si>
  <si>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</si>
  <si>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</si>
  <si>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</si>
  <si>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</si>
  <si>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</si>
  <si>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</si>
  <si>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</si>
  <si>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</si>
  <si>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</si>
  <si>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</si>
  <si>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</si>
  <si>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</si>
  <si>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</si>
  <si>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</si>
  <si>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</si>
  <si>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</si>
  <si>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</si>
  <si>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</si>
  <si>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</si>
  <si>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</si>
  <si>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</si>
  <si>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</si>
  <si>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</si>
  <si>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</si>
  <si>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</si>
  <si>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</si>
  <si>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</si>
  <si>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</si>
  <si>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</si>
  <si>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</si>
  <si>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</si>
  <si>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</si>
  <si>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</si>
  <si>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</si>
  <si>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</si>
  <si>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</si>
  <si>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</si>
  <si>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</si>
  <si>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</si>
  <si>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</si>
  <si>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</si>
  <si>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</si>
  <si>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</si>
  <si>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</si>
  <si>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</si>
  <si>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</si>
  <si>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</si>
  <si>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</si>
  <si>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</si>
  <si>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</si>
  <si>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</si>
  <si>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</si>
  <si>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</si>
  <si>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</si>
  <si>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</si>
  <si>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</si>
  <si>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</si>
  <si>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</si>
  <si>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</si>
  <si>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</si>
  <si>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</si>
  <si>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</si>
  <si>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</si>
  <si>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</si>
  <si>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</si>
  <si>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</si>
  <si>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</si>
  <si>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</si>
  <si>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</si>
  <si>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</si>
  <si>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</si>
  <si>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</si>
  <si>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</si>
  <si>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</si>
  <si>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</si>
  <si>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</si>
  <si>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</si>
  <si>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</si>
  <si>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</si>
  <si>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</si>
  <si>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</si>
  <si>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</si>
  <si>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</si>
  <si>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</si>
  <si>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</si>
  <si>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</si>
  <si>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</si>
  <si>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</si>
  <si>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</si>
  <si>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</si>
  <si>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</si>
  <si>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</si>
  <si>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</si>
  <si>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</si>
  <si>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</si>
  <si>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</si>
  <si>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</si>
  <si>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</si>
  <si>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</si>
  <si>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</si>
  <si>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</si>
  <si>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</si>
  <si>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</si>
  <si>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</si>
  <si>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</si>
  <si>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</si>
  <si>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</si>
  <si>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</si>
  <si>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</si>
  <si>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</si>
  <si>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</si>
  <si>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</si>
  <si>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</si>
  <si>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</si>
  <si>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</si>
  <si>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</si>
  <si>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</si>
  <si>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</si>
  <si>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</si>
  <si>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</si>
  <si>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</si>
  <si>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</si>
  <si>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</si>
  <si>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</si>
  <si>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</si>
  <si>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</si>
  <si>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</si>
  <si>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</si>
  <si>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</si>
  <si>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</si>
  <si>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</si>
  <si>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</si>
  <si>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</si>
  <si>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</si>
  <si>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</si>
  <si>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</si>
  <si>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</si>
  <si>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</si>
  <si>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</si>
  <si>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</si>
  <si>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</si>
  <si>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</si>
  <si>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</si>
  <si>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</si>
  <si>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</si>
  <si>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</si>
  <si>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</si>
  <si>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</si>
  <si>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</si>
  <si>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</si>
  <si>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</si>
  <si>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</si>
  <si>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</si>
  <si>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</si>
  <si>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</si>
  <si>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</si>
  <si>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</si>
  <si>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</si>
  <si>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</si>
  <si>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</si>
  <si>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</si>
  <si>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</si>
  <si>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</si>
  <si>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</si>
  <si>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</si>
  <si>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</si>
  <si>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</si>
  <si>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</si>
  <si>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</si>
  <si>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</si>
  <si>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</si>
  <si>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</si>
  <si>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</si>
  <si>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</si>
  <si>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</si>
  <si>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</si>
  <si>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</si>
  <si>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</si>
  <si>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</si>
  <si>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</si>
  <si>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</si>
  <si>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</si>
  <si>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</si>
  <si>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</si>
  <si>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</si>
  <si>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</si>
  <si>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</si>
  <si>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</si>
  <si>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</si>
  <si>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</si>
  <si>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</si>
  <si>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</si>
  <si>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</si>
  <si>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</si>
  <si>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</si>
  <si>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</si>
  <si>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</si>
  <si>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</si>
  <si>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</si>
  <si>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</si>
  <si>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</si>
  <si>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</si>
  <si>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</si>
  <si>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</si>
  <si>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</si>
  <si>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</si>
  <si>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</si>
  <si>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</si>
  <si>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</si>
  <si>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</si>
  <si>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</si>
  <si>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</si>
  <si>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</si>
  <si>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</si>
  <si>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</si>
  <si>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</si>
  <si>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</si>
  <si>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</si>
  <si>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</si>
  <si>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</si>
  <si>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</si>
  <si>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</si>
  <si>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</si>
  <si>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</si>
  <si>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</si>
  <si>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</si>
  <si>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</si>
  <si>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</si>
  <si>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</si>
  <si>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</si>
  <si>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</si>
  <si>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</si>
  <si>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</si>
  <si>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</si>
  <si>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</si>
  <si>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</si>
  <si>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</si>
  <si>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</si>
  <si>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</si>
  <si>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</si>
  <si>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</si>
  <si>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</si>
  <si>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</si>
  <si>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</si>
  <si>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</si>
  <si>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</si>
  <si>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</si>
  <si>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</si>
  <si>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</si>
  <si>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</si>
  <si>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</si>
  <si>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</si>
  <si>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</si>
  <si>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</si>
  <si>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</si>
  <si>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</si>
  <si>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</si>
  <si>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</si>
  <si>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</si>
  <si>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</si>
  <si>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</si>
  <si>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</si>
  <si>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</si>
  <si>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</si>
  <si>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</si>
  <si>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</si>
  <si>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</si>
  <si>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</si>
  <si>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</si>
  <si>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</si>
  <si>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</si>
  <si>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</si>
  <si>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</si>
  <si>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</si>
  <si>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</si>
  <si>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</si>
  <si>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</si>
  <si>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</si>
  <si>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</si>
  <si>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</si>
  <si>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</si>
  <si>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</si>
  <si>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</si>
  <si>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</si>
  <si>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</si>
  <si>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</si>
  <si>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</si>
  <si>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</si>
  <si>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</si>
  <si>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</si>
  <si>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</si>
  <si>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</si>
  <si>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</si>
  <si>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</si>
  <si>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</si>
  <si>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</si>
  <si>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</si>
  <si>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</si>
  <si>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</si>
  <si>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</si>
  <si>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</si>
  <si>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</si>
  <si>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</si>
  <si>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</si>
  <si>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</si>
  <si>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</si>
  <si>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</si>
  <si>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</si>
  <si>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</si>
  <si>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</si>
  <si>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</si>
  <si>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</si>
  <si>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</si>
  <si>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</si>
  <si>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</si>
  <si>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</si>
  <si>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</si>
  <si>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</si>
  <si>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</si>
  <si>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</si>
  <si>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</si>
  <si>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</si>
  <si>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</si>
  <si>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</si>
  <si>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</si>
  <si>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</si>
  <si>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</si>
  <si>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</si>
  <si>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</si>
  <si>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</si>
  <si>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</si>
  <si>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</si>
  <si>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</si>
  <si>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</si>
  <si>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</si>
  <si>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</si>
  <si>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</si>
  <si>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</si>
  <si>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</si>
  <si>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</si>
  <si>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</si>
  <si>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</si>
  <si>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</si>
  <si>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</si>
  <si>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</si>
  <si>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</si>
  <si>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</si>
  <si>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</si>
  <si>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</si>
  <si>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</si>
  <si>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</si>
  <si>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</si>
  <si>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</si>
  <si>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</si>
  <si>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</si>
  <si>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</si>
  <si>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</si>
  <si>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</si>
  <si>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</si>
  <si>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</si>
  <si>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</si>
  <si>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</si>
  <si>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</si>
  <si>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</si>
  <si>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</si>
  <si>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</si>
  <si>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</si>
  <si>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</si>
  <si>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</si>
  <si>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</si>
  <si>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</si>
  <si>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</si>
  <si>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</si>
  <si>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</si>
  <si>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</si>
  <si>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</si>
  <si>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</si>
  <si>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</si>
  <si>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</si>
  <si>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</si>
  <si>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</si>
  <si>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</si>
  <si>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</si>
  <si>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</si>
  <si>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</si>
  <si>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</si>
  <si>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</si>
  <si>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</si>
  <si>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</si>
  <si>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</si>
  <si>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</si>
  <si>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</si>
  <si>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</si>
  <si>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</si>
  <si>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</si>
  <si>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</si>
  <si>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</si>
  <si>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</si>
  <si>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</si>
  <si>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</si>
  <si>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</si>
  <si>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</si>
  <si>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</si>
  <si>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</si>
  <si>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</si>
  <si>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</si>
  <si>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</si>
  <si>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</si>
  <si>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</si>
  <si>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</si>
  <si>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</si>
  <si>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</si>
  <si>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</si>
  <si>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</si>
  <si>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</si>
  <si>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</si>
  <si>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</si>
  <si>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</si>
  <si>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</si>
  <si>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</si>
  <si>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</si>
  <si>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</si>
  <si>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</si>
  <si>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</si>
  <si>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</si>
  <si>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</si>
  <si>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</si>
  <si>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</si>
  <si>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</si>
  <si>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</si>
  <si>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</si>
  <si>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</si>
  <si>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</si>
  <si>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</si>
  <si>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</si>
  <si>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</si>
  <si>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</si>
  <si>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</si>
  <si>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</si>
  <si>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</si>
  <si>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</si>
  <si>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</si>
  <si>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</si>
  <si>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</si>
  <si>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</si>
  <si>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</si>
  <si>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</si>
  <si>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</si>
  <si>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</si>
  <si>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</si>
  <si>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</si>
  <si>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</si>
  <si>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</si>
  <si>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</si>
  <si>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</si>
  <si>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</si>
  <si>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</si>
  <si>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</si>
  <si>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</si>
  <si>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</si>
  <si>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</si>
  <si>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</si>
  <si>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</si>
  <si>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</si>
  <si>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</si>
  <si>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</si>
  <si>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</si>
  <si>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</si>
  <si>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</si>
  <si>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</si>
  <si>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</si>
  <si>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</si>
  <si>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</si>
  <si>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</si>
  <si>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</si>
  <si>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</si>
  <si>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</si>
  <si>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</si>
  <si>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</si>
  <si>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</si>
  <si>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</si>
  <si>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</si>
  <si>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</si>
  <si>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</si>
  <si>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</si>
  <si>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</si>
  <si>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</si>
  <si>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</si>
  <si>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</si>
  <si>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</si>
  <si>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</si>
  <si>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</si>
  <si>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</si>
  <si>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</si>
  <si>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</si>
  <si>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</si>
  <si>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</si>
  <si>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</si>
  <si>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</si>
  <si>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</si>
  <si>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</si>
  <si>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</si>
  <si>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</si>
  <si>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</si>
  <si>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</si>
  <si>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</si>
  <si>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</si>
  <si>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</si>
  <si>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</si>
  <si>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</si>
  <si>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</si>
  <si>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</si>
  <si>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</si>
  <si>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</si>
  <si>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</si>
  <si>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</si>
  <si>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</si>
  <si>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</si>
  <si>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</si>
  <si>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</si>
  <si>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</si>
  <si>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</si>
  <si>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</si>
  <si>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</si>
  <si>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</si>
  <si>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</si>
  <si>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</si>
  <si>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</si>
  <si>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</si>
  <si>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</si>
  <si>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</si>
  <si>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</si>
  <si>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</si>
  <si>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</si>
  <si>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</si>
  <si>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</si>
  <si>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</si>
  <si>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</si>
  <si>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</si>
  <si>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</si>
  <si>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</si>
  <si>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</si>
  <si>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</si>
  <si>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</si>
  <si>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</si>
  <si>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</si>
  <si>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</si>
  <si>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</si>
  <si>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</si>
  <si>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</si>
  <si>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</si>
  <si>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</si>
  <si>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</si>
  <si>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</si>
  <si>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</si>
  <si>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</si>
  <si>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</si>
  <si>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</si>
  <si>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</si>
  <si>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</si>
  <si>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</si>
  <si>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</si>
  <si>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</si>
  <si>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</si>
  <si>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</si>
  <si>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</si>
  <si>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</si>
  <si>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</si>
  <si>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</si>
  <si>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</si>
  <si>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</si>
  <si>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</si>
  <si>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</si>
  <si>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</si>
  <si>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</si>
  <si>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</si>
  <si>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</si>
  <si>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</si>
  <si>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</si>
  <si>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</si>
  <si>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</si>
  <si>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</si>
  <si>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</si>
  <si>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</si>
  <si>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</si>
  <si>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</si>
  <si>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</si>
  <si>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</si>
  <si>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</si>
  <si>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</si>
  <si>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</si>
  <si>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</si>
  <si>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</si>
  <si>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</si>
  <si>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</si>
  <si>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</si>
  <si>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</si>
  <si>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</si>
  <si>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</si>
  <si>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</si>
  <si>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</si>
  <si>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</si>
  <si>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</si>
  <si>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</si>
  <si>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</si>
  <si>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</si>
  <si>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</si>
  <si>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</si>
  <si>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</si>
  <si>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</si>
  <si>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</si>
  <si>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</si>
  <si>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</si>
  <si>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</si>
  <si>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</si>
  <si>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</si>
  <si>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</si>
  <si>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</si>
  <si>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</si>
  <si>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</si>
  <si>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</si>
  <si>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</si>
  <si>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</si>
  <si>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</si>
  <si>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</si>
  <si>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</si>
  <si>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</si>
  <si>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</si>
  <si>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</si>
  <si>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</si>
  <si>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</si>
  <si>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</si>
  <si>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</si>
  <si>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</si>
  <si>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</si>
  <si>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</si>
  <si>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</si>
  <si>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</si>
  <si>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</si>
  <si>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</si>
  <si>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</si>
  <si>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</si>
  <si>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</si>
  <si>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</si>
  <si>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</si>
  <si>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</si>
  <si>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</si>
  <si>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</si>
  <si>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</si>
  <si>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</si>
  <si>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</si>
  <si>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</si>
  <si>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</si>
  <si>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</si>
  <si>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</si>
  <si>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</si>
  <si>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</si>
  <si>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</si>
  <si>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</si>
  <si>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</si>
  <si>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</si>
  <si>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</si>
  <si>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</si>
  <si>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</si>
  <si>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</si>
  <si>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</si>
  <si>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</si>
  <si>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</si>
  <si>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</si>
  <si>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</si>
  <si>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</si>
  <si>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</si>
  <si>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</si>
  <si>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</si>
  <si>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</si>
  <si>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</si>
  <si>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</si>
  <si>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</si>
  <si>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</si>
  <si>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</si>
  <si>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</si>
  <si>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</si>
  <si>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</si>
  <si>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</si>
  <si>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</si>
  <si>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</si>
  <si>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</si>
  <si>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</si>
  <si>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</si>
  <si>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</si>
  <si>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</si>
  <si>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</si>
  <si>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</si>
  <si>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</si>
  <si>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</si>
  <si>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</si>
  <si>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</si>
  <si>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</si>
  <si>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</si>
  <si>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</si>
  <si>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</si>
  <si>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</si>
  <si>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</si>
  <si>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</si>
  <si>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</si>
  <si>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</si>
  <si>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</si>
  <si>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</si>
  <si>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</si>
  <si>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</si>
  <si>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</si>
  <si>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</si>
  <si>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</si>
  <si>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</si>
  <si>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</si>
  <si>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</si>
  <si>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</si>
  <si>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</si>
  <si>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</si>
  <si>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</si>
  <si>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</si>
  <si>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</si>
  <si>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</si>
  <si>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</si>
  <si>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</si>
  <si>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</si>
  <si>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</si>
  <si>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</si>
  <si>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</si>
  <si>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</si>
  <si>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</si>
  <si>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</si>
  <si>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</si>
  <si>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</si>
  <si>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</si>
  <si>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</si>
  <si>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</si>
  <si>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</si>
  <si>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</si>
  <si>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</si>
  <si>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</si>
  <si>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</si>
  <si>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</si>
  <si>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</si>
  <si>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</si>
  <si>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</si>
  <si>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</si>
  <si>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</si>
  <si>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</si>
  <si>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</si>
  <si>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</si>
  <si>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</si>
  <si>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</si>
  <si>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</si>
  <si>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</si>
  <si>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</si>
  <si>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</si>
  <si>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</si>
  <si>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</si>
  <si>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</si>
  <si>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</si>
  <si>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</si>
  <si>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</si>
  <si>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</si>
  <si>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</si>
  <si>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</si>
  <si>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</si>
  <si>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</si>
  <si>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</si>
  <si>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</si>
  <si>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</si>
  <si>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</si>
  <si>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</si>
  <si>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</si>
  <si>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</si>
  <si>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</si>
  <si>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</si>
  <si>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</si>
  <si>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</si>
  <si>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</si>
  <si>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</si>
  <si>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</si>
  <si>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</si>
  <si>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</si>
  <si>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</si>
  <si>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</si>
  <si>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</si>
  <si>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</si>
  <si>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</si>
  <si>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</si>
  <si>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</si>
  <si>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</si>
  <si>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</si>
  <si>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</si>
  <si>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</si>
  <si>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</si>
  <si>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</si>
  <si>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</si>
  <si>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</si>
  <si>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</si>
  <si>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</si>
  <si>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</si>
  <si>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</si>
  <si>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</si>
  <si>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</si>
  <si>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</si>
  <si>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</si>
  <si>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</si>
  <si>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</si>
  <si>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</si>
  <si>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</si>
  <si>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</si>
  <si>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</si>
  <si>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</si>
  <si>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</si>
  <si>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</si>
  <si>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</si>
  <si>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</si>
  <si>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</si>
  <si>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</si>
  <si>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</si>
  <si>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</si>
  <si>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</si>
  <si>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</si>
  <si>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</si>
  <si>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</si>
  <si>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</si>
  <si>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</si>
  <si>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</si>
  <si>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</si>
  <si>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</si>
  <si>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</si>
  <si>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</si>
  <si>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</si>
  <si>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</si>
  <si>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</si>
  <si>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</si>
  <si>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</si>
  <si>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</si>
  <si>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</si>
  <si>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</si>
  <si>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</si>
  <si>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</si>
  <si>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</si>
  <si>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</si>
  <si>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</si>
  <si>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</si>
  <si>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</si>
  <si>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</si>
  <si>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</si>
  <si>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</si>
  <si>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</si>
  <si>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</si>
  <si>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</si>
  <si>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</si>
  <si>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</si>
  <si>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</si>
  <si>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</si>
  <si>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</si>
  <si>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</si>
  <si>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</si>
  <si>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</si>
  <si>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</si>
  <si>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</si>
  <si>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</si>
  <si>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</si>
  <si>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</si>
  <si>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</si>
  <si>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</si>
  <si>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</si>
  <si>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</si>
  <si>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</si>
  <si>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</si>
  <si>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</si>
  <si>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</si>
  <si>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</si>
  <si>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</si>
  <si>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</si>
  <si>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</si>
  <si>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</si>
  <si>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</si>
  <si>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</si>
  <si>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</si>
  <si>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</si>
  <si>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</si>
  <si>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</si>
  <si>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</si>
  <si>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</si>
  <si>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</si>
  <si>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</si>
  <si>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</si>
  <si>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</si>
  <si>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</si>
  <si>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</si>
  <si>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</si>
  <si>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</si>
  <si>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</si>
  <si>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</si>
  <si>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</si>
  <si>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</si>
  <si>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</si>
  <si>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</si>
  <si>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</si>
  <si>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</si>
  <si>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</si>
  <si>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</si>
  <si>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</si>
  <si>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</si>
  <si>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</si>
  <si>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</si>
  <si>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</si>
  <si>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</si>
  <si>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</si>
  <si>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</si>
  <si>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</si>
  <si>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</si>
  <si>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</si>
  <si>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</si>
  <si>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</si>
  <si>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</si>
  <si>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</si>
  <si>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</si>
  <si>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</si>
  <si>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</si>
  <si>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</si>
  <si>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</si>
  <si>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</si>
  <si>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</si>
  <si>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</si>
  <si>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</si>
  <si>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</si>
  <si>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</si>
  <si>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</si>
  <si>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</si>
  <si>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</si>
  <si>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</si>
  <si>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</si>
  <si>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</si>
  <si>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</si>
  <si>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</si>
  <si>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</si>
  <si>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</si>
  <si>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</si>
  <si>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</si>
  <si>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</si>
  <si>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</si>
  <si>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</si>
  <si>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</si>
  <si>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</si>
  <si>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</si>
  <si>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</si>
  <si>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</si>
  <si>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</si>
  <si>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</si>
  <si>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</si>
  <si>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</si>
  <si>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</si>
  <si>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</si>
  <si>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</si>
  <si>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</si>
  <si>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</si>
  <si>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</si>
  <si>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</si>
  <si>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</si>
  <si>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</si>
  <si>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</si>
  <si>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</si>
  <si>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</si>
  <si>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</si>
  <si>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</si>
  <si>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</si>
  <si>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</si>
  <si>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</si>
  <si>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</si>
  <si>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</si>
  <si>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</si>
  <si>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</si>
  <si>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</si>
  <si>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</si>
  <si>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</si>
  <si>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</si>
  <si>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</si>
  <si>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</si>
  <si>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</si>
  <si>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</si>
  <si>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</si>
  <si>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</si>
  <si>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</si>
  <si>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</si>
  <si>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</si>
  <si>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</si>
  <si>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</si>
  <si>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</si>
  <si>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</si>
  <si>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</si>
  <si>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</si>
  <si>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</si>
  <si>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</si>
  <si>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</si>
  <si>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</si>
  <si>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</si>
  <si>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</si>
  <si>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</si>
  <si>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</si>
  <si>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</si>
  <si>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</si>
  <si>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</si>
  <si>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</si>
  <si>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</si>
  <si>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</si>
  <si>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</si>
  <si>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</si>
  <si>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</si>
  <si>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</si>
  <si>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</si>
  <si>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</si>
  <si>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</si>
  <si>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</si>
  <si>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</si>
  <si>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</si>
  <si>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</si>
  <si>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</si>
  <si>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</si>
  <si>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</si>
  <si>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</si>
  <si>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</si>
  <si>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</si>
  <si>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</si>
  <si>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</si>
  <si>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</si>
  <si>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</si>
  <si>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</si>
  <si>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</si>
  <si>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</si>
  <si>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</si>
  <si>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</si>
  <si>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</si>
  <si>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</si>
  <si>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</si>
  <si>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</si>
  <si>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</si>
  <si>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</si>
  <si>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</si>
  <si>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</si>
  <si>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</si>
  <si>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</si>
  <si>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</si>
  <si>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</si>
  <si>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</si>
  <si>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</si>
  <si>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</si>
  <si>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</si>
  <si>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</si>
  <si>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</si>
  <si>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</si>
  <si>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</si>
  <si>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</si>
  <si>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</si>
  <si>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</si>
  <si>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</si>
  <si>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</si>
  <si>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</si>
  <si>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</si>
  <si>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</si>
  <si>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</si>
  <si>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</si>
  <si>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</si>
  <si>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</si>
  <si>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</si>
  <si>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</si>
  <si>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</si>
  <si>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</si>
  <si>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</si>
  <si>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</si>
  <si>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</si>
  <si>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</si>
  <si>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</si>
  <si>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</si>
  <si>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</si>
  <si>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</si>
  <si>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</si>
  <si>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</si>
  <si>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</si>
  <si>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</si>
  <si>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</si>
  <si>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</si>
  <si>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</si>
  <si>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</si>
  <si>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</si>
  <si>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</si>
  <si>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</si>
  <si>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</si>
  <si>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</si>
  <si>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</si>
  <si>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</si>
  <si>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</si>
  <si>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</si>
  <si>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</si>
  <si>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</si>
  <si>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</si>
  <si>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</si>
  <si>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</si>
  <si>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</si>
  <si>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</si>
  <si>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</si>
  <si>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</si>
  <si>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</si>
  <si>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</si>
  <si>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</si>
  <si>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</si>
  <si>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</si>
  <si>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</si>
  <si>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</si>
  <si>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</si>
  <si>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</si>
  <si>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</si>
  <si>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</si>
  <si>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</si>
  <si>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</si>
  <si>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</si>
  <si>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</si>
  <si>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</si>
  <si>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</si>
  <si>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</si>
  <si>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</si>
  <si>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</si>
  <si>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</si>
  <si>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</si>
  <si>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</si>
  <si>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</si>
  <si>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</si>
  <si>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</si>
  <si>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</si>
  <si>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</si>
  <si>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</si>
  <si>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</si>
  <si>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</si>
  <si>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</si>
  <si>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</si>
  <si>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</si>
  <si>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</si>
  <si>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</si>
  <si>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</si>
  <si>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</si>
  <si>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</si>
  <si>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</si>
  <si>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</si>
  <si>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</si>
  <si>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</si>
  <si>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</si>
  <si>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</si>
  <si>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</si>
  <si>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</si>
  <si>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</si>
  <si>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</si>
  <si>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</si>
  <si>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</si>
  <si>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</si>
  <si>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</si>
  <si>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</si>
  <si>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</si>
  <si>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</si>
  <si>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</si>
  <si>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</si>
  <si>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</si>
  <si>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</si>
  <si>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</si>
  <si>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</si>
  <si>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</si>
  <si>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</si>
  <si>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</si>
  <si>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</si>
  <si>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</si>
  <si>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</si>
  <si>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</si>
  <si>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</si>
  <si>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</si>
  <si>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</si>
  <si>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</si>
  <si>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</si>
  <si>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</si>
  <si>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</si>
  <si>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</si>
  <si>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</si>
  <si>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</si>
  <si>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</si>
  <si>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</si>
  <si>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</si>
  <si>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</si>
  <si>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</si>
  <si>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</si>
  <si>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</si>
  <si>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</si>
  <si>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</si>
  <si>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</si>
  <si>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</si>
  <si>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</si>
  <si>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</si>
  <si>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</si>
  <si>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</si>
  <si>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</si>
  <si>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</si>
  <si>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</si>
  <si>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</si>
  <si>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</si>
  <si>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</si>
  <si>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</si>
  <si>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</si>
  <si>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</si>
  <si>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</si>
  <si>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</si>
  <si>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</si>
  <si>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</si>
  <si>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</si>
  <si>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</si>
  <si>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</si>
  <si>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</si>
  <si>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</si>
  <si>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</si>
  <si>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</si>
  <si>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</si>
  <si>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</si>
  <si>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</si>
  <si>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</si>
  <si>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</si>
  <si>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</si>
  <si>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</si>
  <si>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</si>
  <si>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</si>
  <si>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</si>
  <si>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</si>
  <si>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</si>
  <si>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</si>
  <si>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</si>
  <si>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</si>
  <si>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</si>
  <si>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</si>
  <si>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</si>
  <si>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</si>
  <si>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</si>
  <si>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</si>
  <si>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</si>
  <si>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</si>
  <si>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</si>
  <si>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</si>
  <si>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</si>
  <si>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</si>
  <si>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</si>
  <si>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</si>
  <si>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</si>
  <si>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</si>
  <si>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</si>
  <si>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</si>
  <si>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</si>
  <si>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</si>
  <si>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</si>
  <si>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</si>
  <si>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</si>
  <si>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</si>
  <si>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</si>
  <si>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</si>
  <si>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</si>
  <si>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</si>
  <si>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</si>
  <si>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</si>
  <si>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</si>
  <si>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</si>
  <si>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</si>
  <si>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</si>
  <si>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</si>
  <si>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</si>
  <si>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</si>
  <si>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</si>
  <si>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</si>
  <si>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</si>
  <si>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</si>
  <si>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</si>
  <si>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</si>
  <si>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</si>
  <si>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</si>
  <si>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</si>
  <si>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</si>
  <si>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</si>
  <si>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</si>
  <si>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</si>
  <si>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</si>
  <si>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</si>
  <si>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</si>
  <si>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</si>
  <si>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</si>
  <si>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</si>
  <si>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</si>
  <si>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</si>
  <si>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</si>
  <si>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</si>
  <si>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</si>
  <si>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</si>
  <si>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</si>
  <si>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</si>
  <si>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</si>
  <si>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</si>
  <si>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</si>
  <si>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</si>
  <si>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</si>
  <si>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</si>
  <si>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</si>
  <si>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</si>
  <si>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</si>
  <si>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</si>
  <si>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</si>
  <si>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</si>
  <si>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</si>
  <si>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</si>
  <si>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</si>
  <si>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</si>
  <si>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</si>
  <si>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</si>
  <si>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</si>
  <si>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</si>
  <si>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</si>
  <si>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</si>
  <si>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</si>
  <si>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</si>
  <si>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</si>
  <si>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</si>
  <si>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</si>
  <si>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</si>
  <si>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</si>
  <si>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</si>
  <si>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</si>
  <si>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</si>
  <si>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</si>
  <si>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</si>
  <si>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</si>
  <si>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</si>
  <si>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</si>
  <si>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</si>
  <si>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</si>
  <si>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</si>
  <si>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</si>
  <si>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</si>
  <si>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</si>
  <si>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</si>
  <si>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</si>
  <si>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</si>
  <si>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</si>
  <si>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</si>
  <si>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</si>
  <si>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</si>
  <si>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</si>
  <si>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</si>
  <si>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</si>
  <si>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</si>
  <si>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</si>
  <si>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</si>
  <si>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</si>
  <si>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</si>
  <si>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</si>
  <si>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</si>
  <si>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</si>
  <si>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</si>
  <si>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</si>
  <si>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</si>
  <si>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</si>
  <si>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</si>
  <si>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</si>
  <si>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</si>
  <si>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</si>
  <si>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</si>
  <si>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</si>
  <si>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</si>
  <si>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</si>
  <si>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</si>
  <si>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</si>
  <si>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</si>
  <si>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</si>
  <si>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</si>
  <si>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</si>
  <si>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</si>
  <si>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</si>
  <si>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</si>
  <si>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</si>
  <si>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</si>
  <si>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</si>
  <si>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</si>
  <si>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</si>
  <si>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</si>
  <si>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</si>
  <si>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</si>
  <si>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</si>
  <si>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</si>
  <si>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</si>
  <si>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</si>
  <si>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</si>
  <si>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</si>
  <si>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</si>
  <si>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</si>
  <si>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</si>
  <si>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</si>
  <si>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</si>
  <si>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</si>
  <si>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</si>
  <si>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</si>
  <si>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</si>
  <si>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</si>
  <si>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</si>
  <si>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</si>
  <si>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</si>
  <si>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</si>
  <si>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</si>
  <si>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</si>
  <si>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</si>
  <si>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</si>
  <si>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</si>
  <si>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</si>
  <si>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</si>
  <si>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</si>
  <si>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</si>
  <si>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</si>
  <si>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</si>
  <si>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</si>
  <si>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</si>
  <si>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</si>
  <si>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</si>
  <si>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</si>
  <si>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</si>
  <si>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</si>
  <si>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</si>
  <si>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</si>
  <si>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</si>
  <si>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</si>
  <si>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</si>
  <si>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</si>
  <si>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</si>
  <si>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</si>
  <si>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</si>
  <si>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</si>
  <si>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</si>
  <si>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</si>
  <si>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</si>
  <si>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</si>
  <si>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</si>
  <si>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</si>
  <si>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</si>
  <si>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</si>
  <si>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</si>
  <si>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</si>
  <si>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</si>
  <si>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</si>
  <si>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</si>
  <si>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</si>
  <si>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</si>
  <si>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</si>
  <si>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</si>
  <si>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</si>
  <si>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</si>
  <si>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</si>
  <si>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</si>
  <si>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</si>
  <si>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</si>
  <si>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</si>
  <si>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</si>
  <si>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</si>
  <si>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</si>
  <si>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</si>
  <si>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</si>
  <si>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</si>
  <si>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</si>
  <si>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</si>
  <si>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</si>
  <si>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</si>
  <si>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</si>
  <si>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</si>
  <si>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</si>
  <si>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</si>
  <si>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</si>
  <si>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</si>
  <si>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</si>
  <si>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</si>
  <si>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</si>
  <si>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</si>
  <si>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</si>
  <si>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</si>
  <si>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</si>
  <si>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</si>
  <si>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</si>
  <si>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</si>
  <si>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</si>
  <si>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</si>
  <si>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</si>
  <si>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</si>
  <si>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</si>
  <si>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</si>
  <si>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</si>
  <si>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</si>
  <si>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</si>
  <si>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</si>
  <si>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</si>
  <si>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</si>
  <si>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</si>
  <si>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</si>
  <si>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</si>
  <si>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</si>
  <si>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</si>
  <si>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</si>
  <si>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</si>
  <si>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</si>
  <si>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</si>
  <si>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</si>
  <si>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</si>
  <si>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</si>
  <si>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</si>
  <si>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</si>
  <si>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</si>
  <si>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</si>
  <si>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</si>
  <si>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</si>
  <si>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</si>
  <si>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</si>
  <si>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</si>
  <si>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</si>
  <si>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</si>
  <si>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</si>
  <si>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</si>
  <si>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</si>
  <si>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</si>
  <si>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</si>
  <si>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</si>
  <si>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</si>
  <si>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</si>
  <si>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</si>
  <si>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</si>
  <si>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</si>
  <si>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</si>
  <si>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</si>
  <si>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</si>
  <si>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</si>
  <si>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</si>
  <si>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</si>
  <si>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</si>
  <si>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</si>
  <si>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</si>
  <si>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</si>
  <si>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</si>
  <si>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</si>
  <si>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</si>
  <si>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</si>
  <si>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</si>
  <si>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</si>
  <si>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</si>
  <si>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</si>
  <si>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</si>
  <si>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</si>
  <si>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</si>
  <si>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</si>
  <si>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</si>
  <si>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</si>
  <si>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</si>
  <si>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</si>
  <si>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</si>
  <si>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</si>
  <si>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</si>
  <si>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</si>
  <si>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</si>
  <si>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</si>
  <si>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</si>
  <si>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</si>
  <si>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</si>
  <si>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</si>
  <si>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</si>
  <si>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</si>
  <si>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</si>
  <si>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</si>
  <si>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</si>
  <si>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</si>
  <si>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</si>
  <si>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</si>
  <si>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</si>
  <si>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</si>
  <si>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</si>
  <si>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</si>
  <si>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</si>
  <si>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</si>
  <si>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</si>
  <si>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</si>
  <si>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</si>
  <si>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</si>
  <si>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</si>
  <si>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</si>
  <si>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</si>
  <si>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</si>
  <si>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</si>
  <si>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</si>
  <si>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</si>
  <si>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</si>
  <si>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</si>
  <si>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</si>
  <si>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</si>
  <si>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</si>
  <si>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</si>
  <si>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</si>
  <si>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</si>
  <si>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</si>
  <si>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</si>
  <si>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</si>
  <si>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</si>
  <si>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</si>
  <si>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</si>
  <si>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</si>
  <si>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</si>
  <si>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</si>
  <si>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</si>
  <si>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</si>
  <si>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</si>
  <si>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</si>
  <si>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</si>
  <si>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</si>
  <si>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</si>
  <si>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</si>
  <si>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</si>
  <si>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</si>
  <si>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</si>
  <si>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</si>
  <si>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</si>
  <si>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</si>
  <si>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</si>
  <si>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</si>
  <si>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</si>
  <si>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</si>
  <si>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</si>
  <si>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</si>
  <si>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</si>
  <si>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</si>
  <si>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</si>
  <si>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</si>
  <si>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</si>
  <si>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</si>
  <si>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</si>
  <si>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</si>
  <si>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</si>
  <si>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</si>
  <si>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</si>
  <si>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</si>
  <si>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</si>
  <si>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</si>
  <si>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</si>
  <si>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</si>
  <si>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</si>
  <si>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</si>
  <si>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</si>
  <si>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</si>
  <si>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</si>
  <si>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</si>
  <si>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</si>
  <si>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</si>
  <si>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</si>
  <si>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</si>
  <si>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</si>
  <si>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</si>
  <si>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</si>
  <si>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</si>
  <si>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</si>
  <si>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</si>
  <si>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</si>
  <si>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</si>
  <si>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</si>
  <si>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</si>
  <si>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</si>
  <si>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</si>
  <si>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</si>
  <si>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</si>
  <si>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</si>
  <si>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</si>
  <si>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</si>
  <si>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</si>
  <si>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</si>
  <si>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</si>
  <si>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</si>
  <si>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</si>
  <si>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</si>
  <si>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</si>
  <si>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</si>
  <si>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</si>
  <si>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</si>
  <si>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</si>
  <si>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</si>
  <si>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</si>
  <si>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</si>
  <si>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</si>
  <si>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</si>
  <si>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</si>
  <si>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</si>
  <si>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</si>
  <si>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</si>
  <si>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</si>
  <si>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</si>
  <si>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</si>
  <si>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</si>
  <si>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</si>
  <si>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</si>
  <si>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</si>
  <si>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</si>
  <si>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</si>
  <si>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</si>
  <si>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</si>
  <si>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</si>
  <si>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</si>
  <si>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</si>
  <si>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</si>
  <si>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</si>
  <si>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</si>
  <si>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</si>
  <si>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</si>
  <si>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</si>
  <si>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</si>
  <si>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</si>
  <si>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</si>
  <si>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</si>
  <si>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</si>
  <si>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</si>
  <si>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</si>
  <si>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</si>
  <si>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</si>
  <si>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</si>
  <si>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</si>
  <si>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</si>
  <si>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</si>
  <si>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</si>
  <si>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</si>
  <si>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</si>
  <si>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</si>
  <si>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</si>
  <si>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</si>
  <si>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</si>
  <si>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</si>
  <si>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</si>
  <si>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</si>
  <si>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</si>
  <si>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</si>
  <si>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</si>
  <si>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</si>
  <si>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</si>
  <si>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</si>
  <si>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</si>
  <si>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</si>
  <si>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</si>
  <si>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</si>
  <si>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</si>
  <si>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</si>
  <si>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</si>
  <si>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</si>
  <si>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</si>
  <si>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</si>
  <si>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</si>
  <si>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</si>
  <si>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</si>
  <si>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</si>
  <si>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</si>
  <si>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</si>
  <si>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</si>
  <si>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</si>
  <si>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</si>
  <si>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</si>
  <si>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</si>
  <si>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</si>
  <si>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</si>
  <si>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</si>
  <si>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</si>
  <si>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</si>
  <si>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</si>
  <si>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</si>
  <si>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</si>
  <si>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</si>
  <si>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</si>
  <si>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</si>
  <si>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</si>
  <si>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</si>
  <si>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</si>
  <si>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</si>
  <si>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</si>
  <si>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</si>
  <si>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</si>
  <si>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</si>
  <si>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</si>
  <si>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</si>
  <si>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</si>
  <si>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</si>
  <si>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</si>
  <si>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</si>
  <si>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</si>
  <si>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</si>
  <si>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</si>
  <si>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</si>
  <si>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</si>
  <si>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</si>
  <si>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</si>
  <si>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</si>
  <si>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</si>
  <si>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</si>
  <si>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</si>
  <si>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</si>
  <si>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</si>
  <si>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</si>
  <si>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</si>
  <si>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</si>
  <si>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</si>
  <si>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</si>
  <si>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</si>
  <si>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</si>
  <si>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</si>
  <si>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</si>
  <si>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</si>
  <si>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</si>
  <si>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</si>
  <si>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</si>
  <si>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</si>
  <si>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</si>
  <si>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</si>
  <si>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</si>
  <si>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</si>
  <si>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</si>
  <si>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</si>
  <si>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</si>
  <si>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</si>
  <si>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</si>
  <si>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</si>
  <si>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</si>
  <si>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</si>
  <si>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</si>
  <si>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</si>
  <si>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</si>
  <si>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</si>
  <si>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</si>
  <si>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</si>
  <si>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</si>
  <si>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</si>
  <si>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</si>
  <si>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</si>
  <si>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</si>
  <si>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</si>
  <si>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</si>
  <si>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</si>
  <si>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</si>
  <si>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</si>
  <si>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</si>
  <si>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</si>
  <si>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</si>
  <si>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</si>
  <si>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</si>
  <si>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</si>
  <si>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</si>
  <si>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</si>
  <si>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</si>
  <si>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</si>
  <si>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</si>
  <si>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</si>
  <si>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</si>
  <si>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</si>
  <si>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</si>
  <si>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</si>
  <si>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</si>
  <si>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</si>
  <si>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</si>
  <si>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</si>
  <si>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</si>
  <si>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</si>
  <si>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</si>
  <si>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</si>
  <si>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</si>
  <si>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</si>
  <si>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</si>
  <si>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</si>
  <si>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</si>
  <si>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</si>
  <si>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</si>
  <si>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</si>
  <si>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</si>
  <si>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</si>
  <si>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</si>
  <si>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</si>
  <si>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</si>
  <si>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</si>
  <si>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</si>
  <si>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</si>
  <si>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</si>
  <si>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</si>
  <si>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</si>
  <si>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</si>
  <si>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</si>
  <si>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</si>
  <si>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</si>
  <si>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</si>
  <si>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</si>
  <si>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</si>
  <si>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</si>
  <si>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</si>
  <si>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</si>
  <si>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</si>
  <si>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</si>
  <si>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</si>
  <si>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</si>
  <si>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</si>
  <si>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</si>
  <si>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</si>
  <si>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</si>
  <si>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</si>
  <si>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</si>
  <si>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</si>
  <si>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</si>
  <si>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</si>
  <si>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</si>
  <si>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</si>
  <si>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</si>
  <si>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</si>
  <si>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</si>
  <si>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</si>
  <si>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</si>
  <si>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</si>
  <si>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</si>
  <si>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</si>
  <si>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</si>
  <si>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</si>
  <si>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</si>
  <si>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</si>
  <si>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</si>
  <si>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</si>
  <si>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</si>
  <si>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</si>
  <si>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</si>
  <si>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</si>
  <si>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</si>
  <si>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</si>
  <si>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</si>
  <si>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</si>
  <si>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</si>
  <si>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</si>
  <si>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</si>
  <si>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</si>
  <si>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</si>
  <si>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</si>
  <si>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</si>
  <si>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</si>
  <si>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</si>
  <si>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</si>
  <si>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</si>
  <si>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</si>
  <si>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</si>
  <si>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</si>
  <si>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</si>
  <si>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</si>
  <si>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</si>
  <si>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</si>
  <si>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</si>
  <si>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</si>
  <si>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</si>
  <si>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</si>
  <si>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</si>
  <si>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</si>
  <si>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</si>
  <si>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</si>
  <si>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</si>
  <si>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</si>
  <si>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</si>
  <si>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</si>
  <si>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</si>
  <si>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</si>
  <si>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</si>
  <si>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</si>
  <si>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</si>
  <si>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</si>
  <si>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</si>
  <si>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</si>
  <si>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</si>
  <si>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</si>
  <si>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</si>
  <si>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</si>
  <si>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</si>
  <si>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</si>
  <si>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</si>
  <si>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</si>
  <si>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</si>
  <si>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</si>
  <si>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</si>
  <si>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</si>
  <si>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</si>
  <si>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</si>
  <si>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</si>
  <si>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</si>
  <si>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</si>
  <si>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</si>
  <si>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</si>
  <si>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</si>
  <si>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</si>
  <si>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</si>
  <si>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</si>
  <si>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</si>
  <si>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</si>
  <si>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</si>
  <si>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</si>
  <si>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</si>
  <si>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</si>
  <si>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</si>
  <si>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</si>
  <si>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</si>
  <si>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</si>
  <si>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</si>
  <si>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</si>
  <si>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</si>
  <si>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</si>
  <si>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</si>
  <si>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</si>
  <si>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</si>
  <si>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</si>
  <si>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</si>
  <si>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</si>
  <si>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</si>
  <si>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</si>
  <si>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</si>
  <si>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</si>
  <si>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</si>
  <si>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</si>
  <si>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</si>
  <si>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</si>
  <si>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</si>
  <si>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</si>
  <si>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</si>
  <si>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</si>
  <si>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</si>
  <si>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</si>
  <si>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</si>
  <si>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</si>
  <si>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</si>
  <si>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</si>
  <si>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</si>
  <si>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</si>
  <si>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</si>
  <si>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</si>
  <si>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</si>
  <si>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</si>
  <si>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</si>
  <si>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</si>
  <si>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</si>
  <si>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</si>
  <si>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</si>
  <si>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</si>
  <si>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</si>
  <si>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</si>
  <si>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</si>
  <si>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</si>
  <si>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</si>
  <si>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</si>
  <si>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</si>
  <si>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</si>
  <si>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</si>
  <si>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</si>
  <si>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</si>
  <si>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</si>
  <si>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</si>
  <si>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</si>
  <si>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</si>
  <si>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</si>
  <si>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</si>
  <si>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</si>
  <si>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</si>
  <si>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</si>
  <si>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</si>
  <si>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</si>
  <si>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</si>
  <si>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</si>
  <si>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</si>
  <si>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</si>
  <si>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</si>
  <si>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</si>
  <si>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</si>
  <si>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</si>
  <si>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</si>
  <si>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</si>
  <si>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</si>
  <si>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</si>
  <si>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</si>
  <si>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</si>
  <si>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</si>
  <si>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</si>
  <si>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</si>
  <si>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</si>
  <si>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</si>
  <si>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</si>
  <si>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</si>
  <si>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</si>
  <si>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</si>
  <si>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</si>
  <si>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</si>
  <si>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</si>
  <si>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</si>
  <si>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</si>
  <si>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</si>
  <si>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</si>
  <si>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</si>
  <si>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</si>
  <si>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</si>
  <si>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</si>
  <si>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</si>
  <si>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</si>
  <si>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</si>
  <si>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</si>
  <si>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</si>
  <si>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</si>
  <si>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</si>
  <si>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</si>
  <si>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</si>
  <si>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</si>
  <si>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</si>
  <si>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</si>
  <si>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</si>
  <si>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</si>
  <si>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</si>
  <si>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</si>
  <si>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</si>
  <si>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</si>
  <si>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</si>
  <si>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</si>
  <si>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</si>
  <si>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</si>
  <si>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</si>
  <si>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</si>
  <si>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</si>
  <si>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</si>
  <si>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</si>
  <si>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</si>
  <si>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</si>
  <si>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</si>
  <si>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</si>
  <si>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</si>
  <si>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</si>
  <si>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</si>
  <si>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</si>
  <si>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</si>
  <si>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</si>
  <si>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</si>
  <si>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</si>
  <si>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</si>
  <si>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</si>
  <si>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</si>
  <si>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</si>
  <si>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</si>
  <si>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</si>
  <si>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</si>
  <si>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</si>
  <si>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</si>
  <si>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</si>
  <si>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</si>
  <si>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</si>
  <si>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</si>
  <si>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</si>
  <si>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</si>
  <si>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</si>
  <si>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</si>
  <si>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</si>
  <si>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</si>
  <si>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</si>
  <si>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</si>
  <si>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</si>
  <si>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</si>
  <si>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</si>
  <si>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</si>
  <si>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</si>
  <si>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</si>
  <si>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</si>
  <si>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</si>
  <si>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</si>
  <si>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</si>
  <si>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</si>
  <si>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</si>
  <si>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</si>
  <si>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</si>
  <si>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</si>
  <si>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</si>
  <si>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</si>
  <si>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</si>
  <si>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</si>
  <si>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</si>
  <si>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</si>
  <si>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</si>
  <si>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</si>
  <si>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</si>
  <si>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</si>
  <si>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</si>
  <si>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</si>
  <si>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</si>
  <si>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</si>
  <si>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</si>
  <si>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</si>
  <si>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</si>
  <si>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</si>
  <si>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</si>
  <si>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</si>
  <si>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</si>
  <si>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</si>
  <si>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</si>
  <si>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</si>
  <si>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</si>
  <si>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</si>
  <si>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</si>
  <si>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</si>
  <si>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</si>
  <si>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</si>
  <si>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</si>
  <si>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</si>
  <si>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</si>
  <si>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</si>
  <si>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</si>
  <si>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</si>
  <si>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</si>
  <si>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</si>
  <si>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</si>
  <si>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</si>
  <si>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</si>
  <si>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</si>
  <si>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</si>
  <si>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</si>
  <si>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</si>
  <si>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</si>
  <si>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</si>
  <si>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</si>
  <si>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</si>
  <si>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</si>
  <si>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</si>
  <si>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</si>
  <si>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</si>
  <si>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</si>
  <si>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</si>
  <si>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</si>
  <si>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</si>
  <si>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</si>
  <si>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</si>
  <si>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</si>
  <si>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</si>
  <si>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</si>
  <si>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</si>
  <si>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</si>
  <si>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</si>
  <si>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</si>
  <si>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</si>
  <si>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</si>
  <si>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</si>
  <si>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</si>
  <si>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</si>
  <si>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</si>
  <si>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</si>
  <si>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</si>
  <si>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</si>
  <si>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</si>
  <si>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</si>
  <si>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</si>
  <si>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</si>
  <si>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</si>
  <si>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</si>
  <si>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</si>
  <si>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</si>
  <si>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</si>
  <si>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</si>
  <si>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</si>
  <si>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</si>
  <si>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</si>
  <si>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</si>
  <si>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</si>
  <si>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</si>
  <si>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</si>
  <si>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</si>
  <si>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</si>
  <si>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</si>
  <si>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</si>
  <si>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</si>
  <si>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</si>
  <si>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</si>
  <si>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</si>
  <si>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</si>
  <si>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</si>
  <si>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</si>
  <si>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</si>
  <si>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</si>
  <si>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</si>
  <si>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</si>
  <si>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</si>
  <si>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</si>
  <si>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</si>
  <si>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</si>
  <si>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</si>
  <si>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</si>
  <si>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</si>
  <si>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</si>
  <si>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</si>
  <si>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</si>
  <si>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</si>
  <si>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</si>
  <si>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</si>
  <si>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</si>
  <si>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</si>
  <si>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</si>
  <si>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</si>
  <si>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</si>
  <si>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</si>
  <si>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</si>
  <si>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</si>
  <si>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</si>
  <si>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</si>
  <si>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</si>
  <si>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</si>
  <si>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</si>
  <si>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</si>
  <si>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</si>
  <si>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</si>
  <si>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</si>
  <si>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</si>
  <si>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</si>
  <si>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</si>
  <si>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</si>
  <si>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</si>
  <si>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</si>
  <si>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</si>
  <si>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</si>
  <si>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</si>
  <si>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</si>
  <si>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</si>
  <si>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</si>
  <si>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</si>
  <si>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</si>
  <si>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</si>
  <si>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</si>
  <si>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</si>
  <si>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</si>
  <si>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</si>
  <si>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</si>
  <si>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</si>
  <si>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</si>
  <si>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</si>
  <si>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</si>
  <si>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</si>
  <si>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</si>
  <si>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</si>
  <si>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</si>
  <si>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</si>
  <si>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</si>
  <si>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</si>
  <si>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</si>
  <si>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</si>
  <si>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</si>
  <si>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</si>
  <si>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</si>
  <si>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</si>
  <si>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</si>
  <si>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</si>
  <si>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</si>
  <si>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</si>
  <si>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</si>
  <si>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</si>
  <si>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</si>
  <si>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</si>
  <si>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</si>
  <si>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</si>
  <si>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</si>
  <si>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</si>
  <si>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</si>
  <si>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</si>
  <si>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</si>
  <si>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</si>
  <si>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</si>
  <si>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</si>
  <si>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</si>
  <si>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</si>
  <si>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</si>
  <si>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</si>
  <si>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</si>
  <si>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</si>
  <si>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</si>
  <si>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</si>
  <si>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</si>
  <si>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</si>
  <si>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</si>
  <si>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</si>
  <si>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</si>
  <si>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</si>
  <si>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</si>
  <si>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</si>
  <si>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</si>
  <si>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</si>
  <si>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</si>
  <si>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</si>
  <si>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</si>
  <si>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</si>
  <si>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</si>
  <si>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</si>
  <si>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</si>
  <si>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</si>
  <si>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</si>
  <si>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</si>
  <si>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</si>
  <si>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</si>
  <si>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</si>
  <si>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</si>
  <si>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</si>
  <si>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</si>
  <si>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</si>
  <si>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</si>
  <si>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</si>
  <si>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</si>
  <si>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</si>
  <si>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</si>
  <si>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</si>
  <si>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</si>
  <si>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</si>
  <si>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</si>
  <si>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</si>
  <si>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</si>
  <si>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</si>
  <si>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</si>
  <si>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</si>
  <si>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</si>
  <si>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</si>
  <si>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</si>
  <si>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</si>
  <si>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</si>
  <si>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</si>
  <si>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</si>
  <si>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</si>
  <si>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</si>
  <si>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</si>
  <si>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</si>
  <si>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</si>
  <si>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</si>
  <si>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</si>
  <si>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</si>
  <si>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</si>
  <si>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</si>
  <si>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</si>
  <si>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</si>
  <si>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</si>
  <si>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</si>
  <si>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</si>
  <si>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</si>
  <si>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</si>
  <si>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</si>
  <si>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</si>
  <si>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</si>
  <si>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</si>
  <si>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</si>
  <si>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</si>
  <si>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</si>
  <si>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</si>
  <si>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</si>
  <si>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</si>
  <si>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</si>
  <si>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</si>
  <si>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</si>
  <si>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</si>
  <si>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</si>
  <si>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</si>
  <si>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</si>
  <si>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</si>
  <si>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</si>
  <si>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</si>
  <si>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</si>
  <si>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</si>
  <si>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</si>
  <si>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</si>
  <si>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</si>
  <si>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</si>
  <si>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</si>
  <si>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</si>
  <si>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</si>
  <si>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</si>
  <si>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</si>
  <si>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</si>
  <si>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</si>
  <si>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</si>
  <si>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</si>
  <si>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</si>
  <si>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</si>
  <si>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</si>
  <si>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</si>
  <si>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</si>
  <si>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</si>
  <si>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</si>
  <si>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</si>
  <si>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</si>
  <si>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</si>
  <si>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</si>
  <si>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</si>
  <si>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</si>
  <si>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</si>
  <si>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</si>
  <si>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</si>
  <si>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</si>
  <si>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</si>
  <si>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</si>
  <si>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</si>
  <si>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</si>
  <si>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</si>
  <si>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</si>
  <si>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</si>
  <si>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</si>
  <si>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</si>
  <si>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</si>
  <si>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</si>
  <si>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</si>
  <si>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</si>
  <si>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</si>
  <si>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</si>
  <si>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</si>
  <si>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</si>
  <si>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</si>
  <si>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</si>
  <si>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</si>
  <si>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</si>
  <si>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</si>
  <si>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</si>
  <si>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</si>
  <si>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</si>
  <si>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</si>
  <si>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</si>
  <si>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</si>
  <si>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</si>
  <si>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</si>
  <si>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</si>
  <si>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</si>
  <si>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</si>
  <si>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</si>
  <si>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</si>
  <si>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</si>
  <si>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</si>
  <si>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</si>
  <si>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</si>
  <si>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</si>
  <si>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</si>
  <si>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</si>
  <si>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</si>
  <si>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</si>
  <si>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</si>
  <si>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</si>
  <si>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</si>
  <si>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</si>
  <si>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</si>
  <si>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</si>
  <si>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</si>
  <si>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</si>
  <si>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</si>
  <si>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</si>
  <si>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</si>
  <si>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</si>
  <si>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</si>
  <si>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</si>
  <si>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</si>
  <si>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</si>
  <si>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</si>
  <si>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</si>
  <si>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</si>
  <si>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</si>
  <si>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</si>
  <si>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</si>
  <si>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</si>
  <si>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</si>
  <si>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</si>
  <si>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</si>
  <si>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</si>
  <si>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</si>
  <si>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</si>
  <si>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</si>
  <si>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</si>
  <si>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</si>
  <si>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</si>
  <si>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</si>
  <si>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</si>
  <si>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</si>
  <si>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</si>
  <si>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</si>
  <si>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</si>
  <si>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</si>
  <si>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</si>
  <si>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</si>
  <si>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</si>
  <si>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</si>
  <si>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</si>
  <si>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</si>
  <si>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</si>
  <si>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</si>
  <si>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</si>
  <si>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</si>
  <si>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</si>
  <si>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</si>
  <si>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</si>
  <si>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</si>
  <si>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</si>
  <si>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</si>
  <si>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</si>
  <si>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</si>
  <si>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</si>
  <si>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</si>
  <si>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</si>
  <si>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</si>
  <si>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</si>
  <si>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</si>
  <si>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</si>
  <si>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</si>
  <si>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</si>
  <si>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</si>
  <si>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</si>
  <si>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</si>
  <si>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</si>
  <si>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</si>
  <si>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</si>
  <si>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</si>
  <si>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</si>
  <si>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</si>
  <si>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</si>
  <si>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</si>
  <si>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</si>
  <si>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</si>
  <si>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</si>
  <si>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</si>
  <si>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</si>
  <si>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</si>
  <si>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</si>
  <si>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</si>
  <si>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</si>
  <si>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</si>
  <si>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</si>
  <si>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</si>
  <si>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</si>
  <si>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</si>
  <si>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</si>
  <si>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</si>
  <si>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</si>
  <si>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</si>
  <si>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</si>
  <si>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</si>
  <si>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</si>
  <si>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</si>
  <si>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</si>
  <si>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</si>
  <si>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</si>
  <si>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</si>
  <si>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</si>
  <si>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</si>
  <si>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</si>
  <si>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</si>
  <si>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</si>
  <si>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</si>
  <si>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</si>
  <si>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</si>
  <si>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</si>
  <si>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</si>
  <si>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</si>
  <si>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</si>
  <si>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</si>
  <si>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</si>
  <si>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</si>
  <si>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</si>
  <si>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</si>
  <si>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</si>
  <si>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</si>
  <si>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</si>
  <si>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</si>
  <si>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</si>
  <si>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</si>
  <si>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</si>
  <si>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</si>
  <si>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</si>
  <si>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</si>
  <si>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</si>
  <si>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</si>
  <si>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</si>
  <si>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</si>
  <si>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</si>
  <si>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</si>
  <si>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</si>
  <si>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</si>
  <si>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</si>
  <si>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</si>
  <si>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</si>
  <si>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</si>
  <si>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</si>
  <si>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</si>
  <si>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</si>
  <si>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</si>
  <si>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</si>
  <si>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</si>
  <si>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</si>
  <si>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</si>
  <si>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</si>
  <si>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</si>
  <si>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</si>
  <si>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</si>
  <si>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</si>
  <si>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</si>
  <si>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</si>
  <si>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</si>
  <si>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</si>
  <si>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</si>
  <si>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</si>
  <si>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</si>
  <si>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</si>
  <si>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</si>
  <si>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</si>
  <si>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</si>
  <si>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</si>
  <si>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</si>
  <si>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</si>
  <si>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</si>
  <si>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</si>
  <si>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</si>
  <si>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</si>
  <si>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</si>
  <si>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</si>
  <si>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</si>
  <si>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</si>
  <si>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</si>
  <si>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</si>
  <si>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</si>
  <si>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</si>
  <si>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</si>
  <si>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</si>
  <si>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</si>
  <si>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</si>
  <si>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</si>
  <si>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</si>
  <si>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</si>
  <si>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</si>
  <si>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</si>
  <si>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</si>
  <si>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</si>
  <si>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</si>
  <si>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</si>
  <si>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</si>
  <si>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</si>
  <si>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</si>
  <si>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</si>
  <si>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</si>
  <si>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</si>
  <si>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</si>
  <si>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</si>
  <si>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</si>
  <si>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</si>
  <si>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</si>
  <si>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</si>
  <si>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</si>
  <si>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</si>
  <si>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</si>
  <si>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</si>
  <si>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</si>
  <si>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</si>
  <si>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</si>
  <si>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</si>
  <si>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</si>
  <si>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</si>
  <si>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</si>
  <si>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</si>
  <si>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</si>
  <si>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</si>
  <si>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</si>
  <si>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</si>
  <si>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</si>
  <si>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</si>
  <si>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</si>
  <si>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</si>
  <si>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</si>
  <si>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</si>
  <si>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</si>
  <si>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</si>
  <si>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</si>
  <si>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</si>
  <si>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</si>
  <si>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</si>
  <si>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</si>
  <si>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</si>
  <si>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</si>
  <si>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</si>
  <si>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</si>
  <si>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</si>
  <si>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</si>
  <si>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</si>
  <si>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</si>
  <si>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</si>
  <si>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</si>
  <si>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</si>
  <si>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</si>
  <si>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</si>
  <si>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</si>
  <si>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</si>
  <si>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</si>
  <si>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</si>
  <si>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</si>
  <si>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</si>
  <si>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</si>
  <si>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</si>
  <si>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</si>
  <si>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</si>
  <si>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</si>
  <si>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</si>
  <si>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</si>
  <si>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</si>
  <si>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</si>
  <si>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</si>
  <si>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</si>
  <si>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</si>
  <si>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</si>
  <si>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</si>
  <si>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</si>
  <si>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</si>
  <si>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</si>
  <si>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</si>
  <si>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</si>
  <si>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</si>
  <si>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</si>
  <si>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</si>
  <si>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</si>
  <si>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</si>
  <si>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</si>
  <si>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</si>
  <si>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</si>
  <si>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</si>
  <si>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</si>
  <si>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</si>
  <si>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</si>
  <si>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</si>
  <si>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</si>
  <si>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</si>
  <si>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</si>
  <si>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</si>
  <si>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</si>
  <si>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</si>
  <si>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</si>
  <si>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</si>
  <si>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</si>
  <si>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</si>
  <si>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</si>
  <si>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</si>
  <si>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</si>
  <si>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</si>
  <si>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</si>
  <si>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</si>
  <si>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</si>
  <si>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</si>
  <si>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</si>
  <si>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</si>
  <si>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</si>
  <si>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</si>
  <si>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</si>
  <si>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</si>
  <si>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</si>
  <si>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</si>
  <si>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</si>
  <si>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</si>
  <si>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</si>
  <si>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</si>
  <si>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</si>
  <si>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</si>
  <si>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</si>
  <si>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</si>
  <si>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</si>
  <si>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</si>
  <si>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</si>
  <si>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</si>
  <si>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</si>
  <si>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</si>
  <si>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</si>
  <si>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</si>
  <si>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</si>
  <si>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</si>
  <si>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</si>
  <si>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</si>
  <si>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</si>
  <si>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</si>
  <si>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</si>
  <si>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</si>
  <si>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</si>
  <si>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</si>
  <si>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</si>
  <si>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</si>
  <si>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</si>
  <si>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</si>
  <si>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</si>
  <si>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</si>
  <si>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</si>
  <si>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</si>
  <si>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</si>
  <si>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</si>
  <si>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</si>
  <si>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</si>
  <si>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</si>
  <si>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</si>
  <si>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</si>
  <si>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</si>
  <si>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</si>
  <si>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</si>
  <si>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</si>
  <si>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</si>
  <si>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</si>
  <si>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</si>
  <si>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</si>
  <si>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</si>
  <si>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</si>
  <si>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</si>
  <si>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</si>
  <si>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</si>
  <si>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</si>
  <si>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</si>
  <si>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</si>
  <si>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</si>
  <si>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</si>
  <si>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</si>
  <si>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</si>
  <si>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</si>
  <si>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</si>
  <si>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</si>
  <si>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</si>
  <si>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</si>
  <si>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</si>
  <si>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</si>
  <si>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</si>
  <si>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</si>
  <si>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</si>
  <si>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</si>
  <si>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</si>
  <si>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</si>
  <si>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</si>
  <si>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</si>
  <si>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</si>
  <si>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</si>
  <si>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</si>
  <si>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</si>
  <si>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</si>
  <si>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</si>
  <si>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</si>
  <si>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</si>
  <si>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</si>
  <si>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</si>
  <si>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</si>
  <si>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</si>
  <si>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</si>
  <si>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</si>
  <si>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</si>
  <si>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</si>
  <si>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</si>
  <si>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</si>
  <si>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</si>
  <si>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</si>
  <si>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</si>
  <si>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</si>
  <si>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</si>
  <si>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</si>
  <si>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</si>
  <si>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</si>
  <si>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</si>
  <si>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</si>
  <si>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</si>
  <si>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</si>
  <si>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</si>
  <si>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</si>
  <si>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</si>
  <si>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</si>
  <si>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</si>
  <si>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</si>
  <si>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</si>
  <si>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</si>
  <si>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</si>
  <si>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</si>
  <si>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</si>
  <si>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</si>
  <si>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</si>
  <si>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</si>
  <si>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</si>
  <si>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</si>
  <si>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</si>
  <si>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</si>
  <si>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</si>
  <si>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</si>
  <si>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</si>
  <si>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</si>
  <si>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</si>
  <si>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</si>
  <si>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</si>
  <si>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</si>
  <si>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</si>
  <si>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</si>
  <si>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</si>
  <si>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</si>
  <si>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</si>
  <si>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</si>
  <si>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</si>
  <si>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</si>
  <si>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</si>
  <si>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</si>
  <si>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</si>
  <si>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</si>
  <si>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</si>
  <si>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</si>
  <si>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</si>
  <si>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</si>
  <si>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</si>
  <si>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</si>
  <si>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</si>
  <si>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</si>
  <si>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</si>
  <si>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</si>
  <si>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</si>
  <si>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</si>
  <si>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</si>
  <si>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</si>
  <si>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</si>
  <si>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</si>
  <si>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</si>
  <si>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</si>
  <si>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</si>
  <si>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</si>
  <si>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</si>
  <si>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</si>
  <si>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</si>
  <si>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</si>
  <si>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</si>
  <si>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</si>
  <si>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</si>
  <si>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</si>
  <si>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</si>
  <si>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</si>
  <si>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</si>
  <si>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</si>
  <si>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</si>
  <si>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</si>
  <si>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</si>
  <si>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</si>
  <si>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</si>
  <si>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</si>
  <si>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</si>
  <si>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</si>
  <si>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</si>
  <si>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</si>
  <si>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</si>
  <si>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</si>
  <si>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</si>
  <si>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</si>
  <si>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</si>
  <si>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</si>
  <si>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</si>
  <si>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</si>
  <si>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</si>
  <si>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</si>
  <si>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</si>
  <si>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</si>
  <si>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</si>
  <si>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</si>
  <si>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</si>
  <si>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</si>
  <si>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</si>
  <si>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</si>
  <si>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</si>
  <si>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</si>
  <si>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</si>
  <si>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</si>
  <si>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</si>
  <si>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</si>
  <si>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</si>
  <si>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</si>
  <si>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</si>
  <si>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</si>
  <si>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</si>
  <si>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</si>
  <si>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</si>
  <si>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</si>
  <si>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</si>
  <si>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</si>
  <si>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</si>
  <si>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</si>
  <si>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</si>
  <si>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</si>
  <si>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</si>
  <si>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</si>
  <si>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</si>
  <si>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</si>
  <si>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</si>
  <si>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</si>
  <si>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</si>
  <si>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</si>
  <si>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</si>
  <si>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</si>
  <si>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</si>
  <si>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</si>
  <si>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</si>
  <si>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</si>
  <si>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</si>
  <si>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</si>
  <si>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</si>
  <si>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</si>
  <si>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</si>
  <si>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</si>
  <si>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</si>
  <si>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</si>
  <si>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</si>
  <si>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</si>
  <si>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</si>
  <si>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</si>
  <si>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</si>
  <si>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</si>
  <si>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</si>
  <si>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</si>
  <si>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</si>
  <si>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</si>
  <si>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</si>
  <si>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</si>
  <si>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</si>
  <si>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</si>
  <si>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</si>
  <si>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</si>
  <si>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</si>
  <si>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</si>
  <si>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</si>
  <si>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</si>
  <si>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</si>
  <si>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</si>
  <si>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</si>
  <si>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</si>
  <si>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</si>
  <si>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</si>
  <si>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</si>
  <si>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</si>
  <si>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</si>
  <si>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</si>
  <si>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</si>
  <si>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</si>
  <si>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</si>
  <si>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</si>
  <si>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</si>
  <si>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</si>
  <si>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</si>
  <si>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</si>
  <si>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</si>
  <si>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</si>
  <si>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</si>
  <si>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</si>
  <si>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</si>
  <si>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</si>
  <si>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</si>
  <si>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</si>
  <si>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</si>
  <si>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</si>
  <si>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</si>
  <si>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</si>
  <si>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</si>
  <si>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</si>
  <si>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</si>
  <si>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</si>
  <si>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</si>
  <si>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</si>
  <si>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</si>
  <si>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</si>
  <si>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</si>
  <si>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</si>
  <si>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</si>
  <si>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</si>
  <si>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</si>
  <si>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</si>
  <si>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</si>
  <si>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</si>
  <si>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</si>
  <si>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</si>
  <si>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</si>
  <si>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</si>
  <si>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</si>
  <si>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</si>
  <si>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</si>
  <si>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</si>
  <si>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</si>
  <si>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</si>
  <si>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</si>
  <si>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</si>
  <si>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</si>
  <si>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</si>
  <si>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</si>
  <si>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</si>
  <si>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</si>
  <si>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</si>
  <si>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</si>
  <si>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</si>
  <si>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</si>
  <si>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</si>
  <si>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</si>
  <si>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</si>
  <si>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</si>
  <si>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</si>
  <si>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</si>
  <si>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</si>
  <si>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</si>
  <si>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</si>
  <si>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</si>
  <si>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</si>
  <si>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</si>
  <si>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</si>
  <si>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</si>
  <si>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</si>
  <si>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</si>
  <si>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</si>
  <si>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</si>
  <si>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</si>
  <si>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</si>
  <si>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</si>
  <si>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</si>
  <si>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</si>
  <si>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</si>
  <si>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</si>
  <si>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</si>
  <si>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</si>
  <si>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</si>
  <si>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</si>
  <si>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</si>
  <si>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</si>
  <si>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</si>
  <si>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</si>
  <si>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</si>
  <si>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</si>
  <si>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</si>
  <si>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</si>
  <si>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</si>
  <si>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</si>
  <si>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</si>
  <si>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</si>
  <si>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</si>
  <si>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</si>
  <si>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</si>
  <si>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</si>
  <si>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</si>
  <si>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</si>
  <si>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</si>
  <si>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</si>
  <si>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</si>
  <si>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</si>
  <si>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</si>
  <si>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</si>
  <si>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</si>
  <si>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</si>
  <si>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</si>
  <si>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</si>
  <si>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</si>
  <si>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</si>
  <si>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</si>
  <si>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</si>
  <si>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</si>
  <si>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</si>
  <si>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</si>
  <si>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</si>
  <si>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</si>
  <si>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</si>
  <si>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</si>
  <si>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</si>
  <si>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</si>
  <si>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</si>
  <si>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</si>
  <si>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</si>
  <si>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</si>
  <si>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</si>
  <si>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</si>
  <si>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</si>
  <si>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</si>
  <si>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</si>
  <si>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</si>
  <si>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</si>
  <si>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</si>
  <si>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</si>
  <si>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</si>
  <si>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</si>
  <si>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</si>
  <si>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</si>
  <si>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</si>
  <si>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</si>
  <si>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</si>
  <si>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</si>
  <si>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</si>
  <si>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</si>
  <si>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</si>
  <si>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</si>
  <si>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</si>
  <si>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</si>
  <si>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</si>
  <si>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</si>
  <si>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</si>
  <si>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</si>
  <si>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</si>
  <si>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</si>
  <si>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</si>
  <si>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</si>
  <si>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</si>
  <si>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</si>
  <si>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</si>
  <si>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</si>
  <si>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</si>
  <si>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</si>
  <si>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</si>
  <si>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</si>
  <si>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</si>
  <si>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</si>
  <si>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</si>
  <si>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</si>
  <si>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</si>
  <si>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</si>
  <si>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</si>
  <si>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</si>
  <si>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</si>
  <si>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</si>
  <si>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</si>
  <si>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</si>
  <si>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</si>
  <si>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</si>
  <si>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</si>
  <si>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</si>
  <si>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</si>
  <si>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</si>
  <si>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</si>
  <si>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</si>
  <si>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</si>
  <si>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</si>
  <si>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</si>
  <si>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</si>
  <si>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</si>
  <si>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</si>
  <si>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</si>
  <si>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</si>
  <si>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</si>
  <si>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</si>
  <si>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</si>
  <si>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</si>
  <si>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</si>
  <si>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</si>
  <si>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</si>
  <si>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</si>
  <si>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</si>
  <si>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</si>
  <si>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</si>
  <si>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</si>
  <si>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</si>
  <si>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</si>
  <si>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</si>
  <si>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</si>
  <si>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</si>
  <si>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</si>
  <si>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</si>
  <si>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</si>
  <si>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</si>
  <si>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</si>
  <si>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</si>
  <si>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</si>
  <si>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</si>
  <si>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</si>
  <si>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</si>
  <si>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</si>
  <si>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</si>
  <si>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</si>
  <si>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</si>
  <si>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</si>
  <si>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</si>
  <si>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</si>
  <si>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</si>
  <si>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</si>
  <si>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</si>
  <si>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</si>
  <si>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</si>
  <si>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</si>
  <si>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</si>
  <si>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</si>
  <si>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</si>
  <si>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</si>
  <si>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</si>
  <si>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</si>
  <si>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</si>
  <si>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</si>
  <si>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</si>
  <si>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</si>
  <si>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</si>
  <si>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</si>
  <si>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</si>
  <si>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</si>
  <si>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</si>
  <si>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</si>
  <si>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</si>
  <si>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</si>
  <si>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</si>
  <si>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</si>
  <si>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</si>
  <si>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</si>
  <si>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</si>
  <si>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</si>
  <si>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</si>
  <si>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</si>
  <si>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</si>
  <si>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</si>
  <si>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</si>
  <si>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</si>
  <si>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</si>
  <si>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</si>
  <si>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</si>
  <si>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</si>
  <si>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</si>
  <si>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</si>
  <si>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</si>
  <si>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</si>
  <si>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</si>
  <si>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</si>
  <si>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</si>
  <si>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</si>
  <si>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</si>
  <si>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</si>
  <si>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</si>
  <si>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</si>
  <si>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</si>
  <si>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</si>
  <si>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</si>
  <si>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</si>
  <si>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</si>
  <si>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</si>
  <si>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</si>
  <si>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</si>
  <si>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</si>
  <si>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</si>
  <si>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</si>
  <si>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</si>
  <si>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</si>
  <si>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</si>
  <si>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</si>
  <si>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</si>
  <si>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</si>
  <si>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</si>
  <si>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</si>
  <si>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</si>
  <si>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</si>
  <si>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</si>
  <si>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</si>
  <si>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</si>
  <si>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</si>
  <si>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</si>
  <si>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</si>
  <si>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</si>
  <si>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</si>
  <si>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</si>
  <si>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</si>
  <si>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</si>
  <si>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</si>
  <si>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</si>
  <si>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</si>
  <si>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</si>
  <si>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</si>
  <si>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</si>
  <si>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</si>
  <si>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</si>
  <si>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</si>
  <si>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</si>
  <si>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</si>
  <si>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</si>
  <si>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</si>
  <si>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</si>
  <si>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</si>
  <si>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</si>
  <si>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</si>
  <si>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</si>
  <si>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</si>
  <si>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</si>
  <si>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</si>
  <si>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</si>
  <si>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</si>
  <si>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</si>
  <si>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</si>
  <si>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</si>
  <si>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</si>
  <si>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</si>
  <si>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</si>
  <si>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</si>
  <si>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</si>
  <si>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</si>
  <si>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</si>
  <si>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</si>
  <si>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</si>
  <si>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</si>
  <si>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</si>
  <si>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</si>
  <si>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</si>
  <si>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</si>
  <si>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</si>
  <si>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</si>
  <si>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</si>
  <si>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</si>
  <si>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</si>
  <si>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</si>
  <si>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</si>
  <si>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</si>
  <si>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</si>
  <si>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</si>
  <si>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</si>
  <si>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</si>
  <si>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</si>
  <si>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</si>
  <si>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</si>
  <si>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</si>
  <si>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</si>
  <si>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</si>
  <si>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</si>
  <si>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</si>
  <si>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</si>
  <si>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</si>
  <si>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</si>
  <si>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</si>
  <si>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</si>
  <si>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</si>
  <si>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</si>
  <si>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</si>
  <si>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</si>
  <si>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</si>
  <si>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</si>
  <si>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</si>
  <si>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</si>
  <si>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</si>
  <si>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</si>
  <si>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</si>
  <si>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</si>
  <si>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</si>
  <si>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</si>
  <si>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</si>
  <si>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</si>
  <si>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</si>
  <si>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</si>
  <si>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</si>
  <si>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</si>
  <si>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</si>
  <si>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</si>
  <si>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</si>
  <si>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</si>
  <si>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</si>
  <si>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</si>
  <si>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</si>
  <si>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</si>
  <si>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</si>
  <si>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</si>
  <si>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</si>
  <si>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</si>
  <si>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</si>
  <si>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</si>
  <si>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</si>
  <si>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</si>
  <si>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</si>
  <si>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</si>
  <si>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</si>
  <si>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</si>
  <si>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</si>
  <si>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</si>
  <si>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</si>
  <si>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</si>
  <si>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</si>
  <si>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</si>
  <si>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</si>
  <si>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</si>
  <si>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</si>
  <si>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</si>
  <si>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</si>
  <si>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</si>
  <si>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</si>
  <si>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</si>
  <si>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</si>
  <si>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</si>
  <si>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</si>
  <si>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</si>
  <si>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</si>
  <si>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</si>
  <si>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</si>
  <si>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</si>
  <si>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</si>
  <si>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</si>
  <si>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</si>
  <si>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</si>
  <si>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</si>
  <si>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</si>
  <si>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</si>
  <si>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</si>
  <si>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</si>
  <si>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</si>
  <si>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</si>
  <si>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</si>
  <si>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</si>
  <si>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</si>
  <si>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</si>
  <si>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</si>
  <si>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</si>
  <si>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</si>
  <si>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</si>
  <si>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</si>
  <si>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</si>
  <si>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</si>
  <si>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</si>
  <si>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</si>
  <si>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</si>
  <si>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</si>
  <si>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</si>
  <si>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</si>
  <si>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</si>
  <si>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</si>
  <si>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</si>
  <si>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</si>
  <si>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</si>
  <si>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</si>
  <si>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</si>
  <si>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</si>
  <si>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</si>
  <si>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</si>
  <si>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</si>
  <si>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</si>
  <si>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</si>
  <si>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</si>
  <si>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</si>
  <si>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</si>
  <si>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</si>
  <si>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</si>
  <si>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</si>
  <si>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</si>
  <si>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</si>
  <si>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</si>
  <si>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</si>
  <si>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</si>
  <si>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</si>
  <si>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</si>
  <si>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</si>
  <si>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</si>
  <si>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</si>
  <si>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</si>
  <si>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</si>
  <si>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</si>
  <si>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</si>
  <si>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</si>
  <si>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</si>
  <si>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</si>
  <si>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</si>
  <si>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</si>
  <si>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</si>
  <si>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</si>
  <si>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</si>
  <si>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</si>
  <si>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</si>
  <si>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</si>
  <si>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</si>
  <si>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</si>
  <si>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</si>
  <si>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</si>
  <si>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</si>
  <si>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</si>
  <si>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</si>
  <si>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</si>
  <si>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</si>
  <si>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</si>
  <si>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</si>
  <si>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</si>
  <si>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</si>
  <si>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</si>
  <si>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</si>
  <si>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</si>
  <si>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</si>
  <si>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</si>
  <si>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</si>
  <si>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</si>
  <si>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</si>
  <si>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</si>
  <si>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</si>
  <si>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</si>
  <si>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</si>
  <si>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</si>
  <si>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</si>
  <si>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</si>
  <si>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</si>
  <si>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</si>
  <si>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</si>
  <si>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</si>
  <si>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</si>
  <si>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</si>
  <si>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</si>
  <si>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</si>
  <si>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</si>
  <si>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</si>
  <si>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</si>
  <si>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</si>
  <si>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</si>
  <si>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</si>
  <si>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</si>
  <si>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</si>
  <si>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</si>
  <si>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</si>
  <si>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</si>
  <si>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</si>
  <si>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</si>
  <si>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</si>
  <si>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</si>
  <si>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</si>
  <si>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</si>
  <si>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</si>
  <si>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</si>
  <si>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</si>
  <si>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</si>
  <si>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</si>
  <si>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</si>
  <si>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</si>
  <si>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</si>
  <si>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</si>
  <si>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</si>
  <si>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</si>
  <si>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</si>
  <si>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</si>
  <si>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</si>
  <si>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</si>
  <si>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</si>
  <si>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</si>
  <si>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</si>
  <si>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</si>
  <si>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</si>
  <si>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</si>
  <si>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</si>
  <si>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</si>
  <si>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</si>
  <si>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</si>
  <si>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</si>
  <si>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</si>
  <si>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</si>
  <si>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</si>
  <si>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</si>
  <si>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</si>
  <si>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</si>
  <si>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</si>
  <si>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</si>
  <si>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</si>
  <si>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</si>
  <si>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</si>
  <si>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</si>
  <si>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</si>
  <si>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</si>
  <si>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</si>
  <si>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</si>
  <si>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</si>
  <si>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</si>
  <si>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</si>
  <si>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</si>
  <si>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</si>
  <si>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</si>
  <si>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</si>
  <si>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</si>
  <si>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</si>
  <si>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</si>
  <si>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</si>
  <si>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</si>
  <si>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</si>
  <si>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</si>
  <si>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</si>
  <si>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</si>
  <si>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</si>
  <si>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</si>
  <si>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</si>
  <si>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</si>
  <si>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</si>
  <si>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</si>
  <si>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</si>
  <si>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</si>
  <si>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</si>
  <si>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</si>
  <si>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</si>
  <si>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</si>
  <si>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</si>
  <si>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</si>
  <si>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</si>
  <si>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</si>
  <si>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</si>
  <si>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</si>
  <si>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</si>
  <si>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</si>
  <si>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</si>
  <si>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</si>
  <si>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</si>
  <si>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</si>
  <si>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</si>
  <si>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</si>
  <si>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</si>
  <si>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</si>
  <si>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</si>
  <si>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</si>
  <si>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</si>
  <si>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</si>
  <si>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</si>
  <si>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</si>
  <si>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</si>
  <si>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</si>
  <si>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</si>
  <si>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</si>
  <si>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</si>
  <si>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</si>
  <si>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</si>
  <si>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</si>
  <si>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</si>
  <si>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</si>
  <si>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</si>
  <si>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</si>
  <si>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</si>
  <si>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</si>
  <si>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</si>
  <si>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</si>
  <si>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</si>
  <si>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</si>
  <si>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</si>
  <si>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</si>
  <si>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</si>
  <si>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</si>
  <si>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</si>
  <si>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</si>
  <si>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</si>
  <si>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</si>
  <si>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</si>
  <si>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</si>
  <si>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</si>
  <si>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</si>
  <si>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</si>
  <si>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</si>
  <si>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</si>
  <si>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</si>
  <si>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</si>
  <si>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</si>
  <si>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</si>
  <si>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</si>
  <si>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</si>
  <si>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</si>
  <si>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</si>
  <si>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</si>
  <si>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</si>
  <si>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</si>
  <si>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</si>
  <si>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</si>
  <si>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</si>
  <si>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</si>
  <si>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</si>
  <si>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</si>
  <si>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</si>
  <si>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</si>
  <si>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</si>
  <si>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</si>
  <si>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</si>
  <si>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</si>
  <si>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</si>
  <si>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</si>
  <si>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</si>
  <si>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</si>
  <si>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</si>
  <si>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</si>
  <si>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</si>
  <si>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</si>
  <si>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</si>
  <si>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</si>
  <si>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</si>
  <si>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</si>
  <si>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</si>
  <si>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</si>
  <si>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</si>
  <si>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</si>
  <si>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</si>
  <si>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</si>
  <si>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</si>
  <si>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</si>
  <si>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</si>
  <si>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</si>
  <si>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</si>
  <si>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</si>
  <si>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</si>
  <si>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</si>
  <si>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</si>
  <si>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</si>
  <si>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</si>
  <si>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</si>
  <si>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</si>
  <si>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</si>
  <si>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</si>
  <si>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</si>
  <si>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</si>
  <si>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</si>
  <si>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</si>
  <si>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</si>
  <si>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</si>
  <si>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</si>
  <si>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</si>
  <si>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</si>
  <si>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</si>
  <si>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</si>
  <si>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</si>
  <si>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</si>
  <si>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</si>
  <si>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</si>
  <si>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</si>
  <si>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</si>
  <si>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</si>
  <si>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</si>
  <si>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</si>
  <si>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</si>
  <si>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</si>
  <si>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</si>
  <si>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</si>
  <si>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</si>
  <si>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</si>
  <si>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</si>
  <si>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</si>
  <si>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</si>
  <si>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</si>
  <si>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</si>
  <si>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</si>
  <si>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</si>
  <si>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</si>
  <si>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</si>
  <si>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</si>
  <si>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</si>
  <si>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</si>
  <si>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</si>
  <si>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</si>
  <si>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</si>
  <si>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</si>
  <si>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</si>
  <si>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</si>
  <si>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</si>
  <si>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</si>
  <si>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</si>
  <si>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</si>
  <si>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</si>
  <si>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</si>
  <si>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</si>
  <si>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</si>
  <si>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</si>
  <si>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</si>
  <si>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</si>
  <si>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</si>
  <si>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</si>
  <si>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</si>
  <si>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</si>
  <si>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</si>
  <si>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</si>
  <si>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</si>
  <si>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</si>
  <si>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</si>
  <si>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</si>
  <si>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</si>
  <si>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</si>
  <si>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</si>
  <si>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</si>
  <si>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</si>
  <si>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</si>
  <si>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</si>
  <si>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</si>
  <si>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</si>
  <si>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</si>
  <si>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</si>
  <si>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</si>
  <si>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</si>
  <si>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</si>
  <si>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</si>
  <si>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</si>
  <si>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</si>
  <si>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</si>
  <si>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</si>
  <si>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</si>
  <si>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</si>
  <si>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</si>
  <si>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</si>
  <si>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</si>
  <si>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</si>
  <si>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</si>
  <si>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</si>
  <si>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</si>
  <si>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</si>
  <si>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</si>
  <si>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</si>
  <si>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</si>
  <si>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</si>
  <si>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</si>
  <si>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</si>
  <si>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</si>
  <si>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</si>
  <si>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</si>
  <si>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</si>
  <si>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</si>
  <si>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</si>
  <si>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</si>
  <si>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</si>
  <si>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</si>
  <si>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</si>
  <si>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</si>
  <si>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</si>
  <si>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</si>
  <si>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</si>
  <si>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</si>
  <si>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</si>
  <si>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</si>
  <si>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</si>
  <si>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</si>
  <si>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</si>
  <si>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</si>
  <si>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</si>
  <si>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</si>
  <si>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</si>
  <si>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</si>
  <si>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</si>
  <si>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</si>
  <si>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</si>
  <si>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</si>
  <si>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</si>
  <si>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</si>
  <si>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</si>
  <si>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</si>
  <si>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</si>
  <si>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</si>
  <si>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</si>
  <si>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</si>
  <si>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</si>
  <si>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</si>
  <si>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</si>
  <si>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</si>
  <si>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</si>
  <si>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</si>
  <si>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</si>
  <si>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</si>
  <si>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</si>
  <si>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</si>
  <si>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</si>
  <si>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</si>
  <si>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</si>
  <si>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</si>
  <si>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</si>
  <si>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</si>
  <si>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</si>
  <si>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</si>
  <si>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</si>
  <si>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</si>
  <si>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</si>
  <si>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</si>
  <si>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</si>
  <si>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</si>
  <si>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</si>
  <si>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</si>
  <si>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</si>
  <si>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</si>
  <si>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</si>
  <si>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</si>
  <si>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</si>
  <si>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</si>
  <si>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</si>
  <si>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</si>
  <si>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</si>
  <si>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</si>
  <si>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</si>
  <si>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</si>
  <si>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</si>
  <si>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</si>
  <si>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</si>
  <si>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</si>
  <si>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</si>
  <si>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</si>
  <si>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</si>
  <si>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</si>
  <si>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</si>
  <si>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</si>
  <si>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</si>
  <si>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</si>
  <si>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</si>
  <si>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</si>
  <si>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</si>
  <si>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</si>
  <si>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</si>
  <si>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</si>
  <si>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</si>
  <si>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</si>
  <si>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</si>
  <si>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</si>
  <si>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</si>
  <si>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</si>
  <si>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</si>
  <si>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</si>
  <si>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</si>
  <si>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</si>
  <si>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</si>
  <si>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</si>
  <si>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</si>
  <si>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</si>
  <si>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</si>
  <si>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</si>
  <si>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</si>
  <si>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</si>
  <si>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</si>
  <si>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</si>
  <si>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</si>
  <si>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</si>
  <si>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</si>
  <si>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</si>
  <si>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</si>
  <si>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</si>
  <si>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</si>
  <si>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</si>
  <si>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</si>
  <si>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</si>
  <si>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</si>
  <si>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</si>
  <si>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</si>
  <si>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</si>
  <si>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</si>
  <si>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</si>
  <si>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</si>
  <si>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</si>
  <si>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</si>
  <si>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</si>
  <si>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</si>
  <si>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</si>
  <si>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</si>
  <si>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</si>
  <si>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</si>
  <si>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</si>
  <si>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</si>
  <si>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</si>
  <si>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</si>
  <si>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</si>
  <si>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</si>
  <si>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</si>
  <si>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</si>
  <si>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</si>
  <si>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</si>
  <si>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</si>
  <si>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</si>
  <si>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</si>
  <si>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</si>
  <si>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</si>
  <si>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</si>
  <si>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</si>
  <si>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</si>
  <si>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</si>
  <si>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</si>
  <si>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</si>
  <si>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</si>
  <si>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</si>
  <si>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</si>
  <si>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</si>
  <si>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</si>
  <si>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</si>
  <si>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</si>
  <si>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</si>
  <si>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</si>
  <si>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</si>
  <si>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</si>
  <si>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</si>
  <si>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</si>
  <si>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</si>
  <si>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</si>
  <si>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</si>
  <si>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</si>
  <si>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</si>
  <si>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</si>
  <si>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</si>
  <si>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</si>
  <si>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</si>
  <si>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</si>
  <si>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</si>
  <si>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</si>
  <si>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</si>
  <si>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</si>
  <si>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</si>
  <si>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</si>
  <si>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</si>
  <si>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</si>
  <si>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</si>
  <si>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</si>
  <si>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</si>
  <si>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</si>
  <si>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</si>
  <si>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</si>
  <si>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</si>
  <si>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</si>
  <si>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</si>
  <si>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</si>
  <si>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</si>
  <si>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</si>
  <si>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</si>
  <si>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</si>
  <si>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</si>
  <si>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</si>
  <si>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</si>
  <si>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</si>
  <si>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</si>
  <si>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</si>
  <si>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</si>
  <si>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</si>
  <si>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</si>
  <si>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</si>
  <si>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</si>
  <si>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</si>
  <si>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</si>
  <si>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</si>
  <si>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</si>
  <si>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</si>
  <si>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</si>
  <si>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</si>
  <si>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</si>
  <si>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</si>
  <si>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</si>
  <si>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</si>
  <si>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</si>
  <si>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</si>
  <si>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</si>
  <si>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</si>
  <si>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</si>
  <si>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</si>
  <si>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</si>
  <si>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</si>
  <si>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</si>
  <si>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</si>
  <si>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</si>
  <si>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</si>
  <si>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</si>
  <si>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</si>
  <si>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</si>
  <si>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</si>
  <si>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</si>
  <si>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</si>
  <si>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</si>
  <si>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</si>
  <si>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</si>
  <si>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</si>
  <si>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</si>
  <si>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</si>
  <si>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</si>
  <si>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</si>
  <si>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</si>
  <si>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</si>
  <si>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</si>
  <si>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</si>
  <si>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</si>
  <si>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</si>
  <si>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</si>
  <si>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</si>
  <si>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</si>
  <si>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</si>
  <si>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</si>
  <si>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</si>
  <si>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</si>
  <si>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</si>
  <si>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</si>
  <si>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</si>
  <si>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</si>
  <si>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</si>
  <si>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</si>
  <si>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</si>
  <si>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</si>
  <si>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</si>
  <si>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</si>
  <si>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</si>
  <si>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</si>
  <si>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</si>
  <si>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</si>
  <si>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</si>
  <si>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</si>
  <si>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</si>
  <si>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</si>
  <si>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</si>
  <si>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</si>
  <si>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</si>
  <si>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</si>
  <si>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</si>
  <si>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</si>
  <si>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</si>
  <si>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</si>
  <si>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</si>
  <si>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</si>
  <si>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</si>
  <si>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</si>
  <si>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</si>
  <si>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</si>
  <si>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</si>
  <si>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</si>
  <si>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</si>
  <si>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</si>
  <si>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</si>
  <si>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</si>
  <si>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</si>
  <si>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</si>
  <si>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</si>
  <si>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</si>
  <si>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</si>
  <si>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</si>
  <si>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</si>
  <si>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</si>
  <si>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</si>
  <si>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</si>
  <si>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</si>
  <si>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</si>
  <si>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</si>
  <si>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</si>
  <si>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</si>
  <si>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</si>
  <si>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</si>
  <si>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</si>
  <si>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</si>
  <si>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</si>
  <si>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</si>
  <si>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</si>
  <si>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</si>
  <si>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</si>
  <si>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</si>
  <si>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</si>
  <si>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</si>
  <si>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</si>
  <si>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</si>
  <si>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</si>
  <si>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</si>
  <si>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</si>
  <si>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</si>
  <si>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</si>
  <si>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</si>
  <si>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</si>
  <si>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</si>
  <si>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</si>
  <si>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</si>
  <si>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</si>
  <si>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</si>
  <si>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</si>
  <si>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</si>
  <si>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</si>
  <si>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</si>
  <si>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</si>
  <si>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</si>
  <si>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</si>
  <si>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</si>
  <si>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</si>
  <si>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</si>
  <si>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</si>
  <si>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</si>
  <si>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</si>
  <si>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</si>
  <si>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</si>
  <si>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</si>
  <si>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</si>
  <si>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</si>
  <si>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</si>
  <si>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</si>
  <si>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</si>
  <si>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</si>
  <si>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</si>
  <si>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</si>
  <si>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</si>
  <si>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</si>
  <si>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</si>
  <si>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</si>
  <si>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</si>
  <si>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</si>
  <si>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</si>
  <si>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</si>
  <si>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</si>
  <si>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</si>
  <si>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</si>
  <si>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</si>
  <si>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</si>
  <si>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</si>
  <si>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</si>
  <si>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</si>
  <si>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</si>
  <si>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</si>
  <si>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</si>
  <si>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</si>
  <si>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</si>
  <si>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</si>
  <si>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</si>
  <si>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</si>
  <si>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</si>
  <si>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</si>
  <si>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</si>
  <si>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</si>
  <si>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</si>
  <si>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</si>
  <si>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</si>
  <si>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</si>
  <si>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</si>
  <si>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</si>
  <si>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</si>
  <si>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</si>
  <si>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</si>
  <si>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</si>
  <si>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</si>
  <si>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</si>
  <si>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</si>
  <si>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</si>
  <si>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</si>
  <si>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</si>
  <si>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</si>
  <si>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</si>
  <si>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</si>
  <si>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</si>
  <si>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</si>
  <si>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</si>
  <si>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</si>
  <si>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</si>
  <si>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</si>
  <si>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</si>
  <si>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</si>
  <si>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</si>
  <si>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</si>
  <si>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</si>
  <si>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</si>
  <si>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</si>
  <si>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</si>
  <si>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</si>
  <si>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</si>
  <si>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</si>
  <si>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</si>
  <si>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</si>
  <si>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</si>
  <si>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</si>
  <si>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</si>
  <si>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</si>
  <si>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</si>
  <si>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</si>
  <si>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</si>
  <si>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</si>
  <si>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</si>
  <si>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</si>
  <si>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</si>
  <si>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</si>
  <si>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</si>
  <si>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</si>
  <si>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</si>
  <si>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</si>
  <si>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</si>
  <si>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</si>
  <si>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</si>
  <si>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</si>
  <si>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</si>
  <si>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</si>
  <si>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</si>
  <si>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</si>
  <si>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</si>
  <si>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</si>
  <si>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</si>
  <si>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</si>
  <si>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</si>
  <si>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</si>
  <si>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</si>
  <si>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</si>
  <si>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</si>
  <si>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</si>
  <si>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</si>
  <si>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</si>
  <si>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</si>
  <si>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</si>
  <si>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</si>
  <si>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</si>
  <si>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</si>
  <si>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</si>
  <si>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</si>
  <si>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</si>
  <si>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</si>
  <si>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</si>
  <si>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</si>
  <si>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</si>
  <si>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</si>
  <si>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</si>
  <si>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</si>
  <si>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</si>
  <si>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</si>
  <si>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</si>
  <si>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</si>
  <si>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</si>
  <si>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</si>
  <si>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</si>
  <si>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</si>
  <si>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</si>
  <si>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</si>
  <si>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</si>
  <si>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</si>
  <si>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</si>
  <si>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</si>
  <si>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</si>
  <si>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</si>
  <si>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</si>
  <si>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</si>
  <si>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</si>
  <si>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</si>
  <si>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</si>
  <si>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</si>
  <si>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</si>
  <si>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</si>
  <si>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</si>
  <si>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</si>
  <si>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</si>
  <si>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</si>
  <si>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</si>
  <si>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</si>
  <si>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</si>
  <si>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</si>
  <si>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</si>
  <si>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</si>
  <si>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</si>
  <si>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</si>
  <si>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</si>
  <si>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</si>
  <si>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</si>
  <si>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</si>
  <si>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</si>
  <si>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</si>
  <si>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</si>
  <si>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</si>
  <si>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</si>
  <si>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</si>
  <si>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</si>
  <si>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</si>
  <si>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</si>
  <si>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</si>
  <si>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</si>
  <si>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</si>
  <si>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</si>
  <si>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</si>
  <si>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</si>
  <si>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</si>
  <si>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</si>
  <si>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</si>
  <si>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</si>
  <si>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</si>
  <si>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</si>
  <si>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</si>
  <si>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</si>
  <si>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</si>
  <si>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</si>
  <si>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</si>
  <si>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</si>
  <si>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</si>
  <si>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</si>
  <si>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</si>
  <si>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</si>
  <si>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</si>
  <si>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</si>
  <si>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</si>
  <si>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</si>
  <si>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</si>
  <si>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</si>
  <si>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</si>
  <si>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</si>
  <si>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</si>
  <si>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</si>
  <si>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</si>
  <si>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</si>
  <si>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</si>
  <si>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</si>
  <si>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</si>
  <si>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</si>
  <si>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</si>
  <si>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</si>
  <si>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</si>
  <si>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</si>
  <si>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</si>
  <si>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</si>
  <si>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</si>
  <si>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</si>
  <si>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</si>
  <si>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</si>
  <si>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</si>
  <si>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</si>
  <si>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</si>
  <si>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</si>
  <si>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</si>
  <si>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</si>
  <si>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</si>
  <si>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</si>
  <si>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</si>
  <si>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</si>
  <si>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</si>
  <si>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</si>
  <si>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</si>
  <si>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</si>
  <si>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</si>
  <si>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</si>
  <si>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</si>
  <si>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</si>
  <si>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</si>
  <si>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</si>
  <si>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</si>
  <si>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</si>
  <si>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</si>
  <si>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</si>
  <si>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</si>
  <si>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</si>
  <si>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</si>
  <si>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</si>
  <si>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</si>
  <si>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</si>
  <si>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</si>
  <si>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</si>
  <si>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</si>
  <si>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</si>
  <si>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</si>
  <si>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</si>
  <si>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</si>
  <si>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</si>
  <si>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</si>
  <si>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</si>
  <si>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</si>
  <si>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</si>
  <si>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</si>
  <si>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</si>
  <si>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</si>
  <si>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</si>
  <si>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</si>
  <si>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</si>
  <si>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</si>
  <si>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</si>
  <si>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</si>
  <si>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</si>
  <si>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</si>
  <si>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</si>
  <si>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</si>
  <si>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</si>
  <si>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</si>
  <si>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</si>
  <si>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</si>
  <si>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</si>
  <si>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</si>
  <si>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</si>
  <si>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</si>
  <si>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</si>
  <si>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</si>
  <si>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</si>
  <si>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</si>
  <si>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</si>
  <si>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</si>
  <si>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</si>
  <si>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</si>
  <si>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</si>
  <si>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</si>
  <si>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</si>
  <si>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</si>
  <si>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</si>
  <si>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</si>
  <si>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</si>
  <si>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</si>
  <si>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</si>
  <si>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</si>
  <si>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</si>
  <si>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</si>
  <si>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</si>
  <si>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</si>
  <si>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</si>
  <si>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</si>
  <si>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</si>
  <si>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</si>
  <si>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</si>
  <si>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</si>
  <si>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</si>
  <si>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</si>
  <si>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</si>
  <si>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</si>
  <si>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</si>
  <si>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</si>
  <si>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</si>
  <si>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</si>
  <si>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</si>
  <si>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</si>
  <si>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</si>
  <si>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</si>
  <si>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</si>
  <si>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</si>
  <si>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</si>
  <si>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</si>
  <si>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</si>
  <si>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</si>
  <si>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</si>
  <si>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</si>
  <si>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</si>
  <si>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</si>
  <si>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</si>
  <si>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</si>
  <si>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</si>
  <si>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</si>
  <si>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</si>
  <si>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</si>
  <si>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</si>
  <si>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</si>
  <si>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</si>
  <si>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</si>
  <si>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</si>
  <si>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</si>
  <si>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</si>
  <si>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</si>
  <si>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</si>
  <si>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</si>
  <si>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</si>
  <si>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</si>
  <si>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</si>
  <si>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</si>
  <si>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</si>
  <si>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</si>
  <si>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</si>
  <si>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</si>
  <si>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</si>
  <si>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</si>
  <si>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</si>
  <si>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</si>
  <si>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</si>
  <si>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</si>
  <si>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</si>
  <si>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</si>
  <si>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</si>
  <si>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</si>
  <si>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</si>
  <si>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</si>
  <si>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</si>
  <si>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</si>
  <si>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</si>
  <si>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</si>
  <si>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</si>
  <si>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</si>
  <si>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</si>
  <si>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</si>
  <si>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</si>
  <si>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</si>
  <si>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</si>
  <si>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</si>
  <si>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</si>
  <si>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</si>
  <si>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</si>
  <si>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</si>
  <si>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</si>
  <si>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</si>
  <si>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</si>
  <si>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</si>
  <si>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</si>
  <si>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</si>
  <si>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</si>
  <si>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</si>
  <si>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</si>
  <si>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</si>
  <si>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</si>
  <si>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</si>
  <si>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</si>
  <si>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</si>
  <si>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</si>
  <si>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</si>
  <si>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</si>
  <si>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</si>
  <si>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</si>
  <si>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</si>
  <si>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</si>
  <si>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</si>
  <si>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</si>
  <si>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</si>
  <si>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</si>
  <si>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</si>
  <si>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</si>
  <si>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</si>
  <si>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</si>
  <si>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</si>
  <si>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</si>
  <si>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</si>
  <si>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</si>
  <si>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</si>
  <si>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</si>
  <si>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</si>
  <si>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</si>
  <si>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</si>
  <si>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</si>
  <si>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</si>
  <si>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</si>
  <si>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</si>
  <si>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</si>
  <si>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</si>
  <si>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</si>
  <si>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</si>
  <si>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</si>
  <si>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</si>
  <si>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</si>
  <si>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</si>
  <si>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</si>
  <si>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</si>
  <si>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</si>
  <si>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</si>
  <si>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</si>
  <si>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</si>
  <si>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</si>
  <si>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</si>
  <si>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</si>
  <si>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</si>
  <si>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</si>
  <si>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</si>
  <si>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</si>
  <si>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</si>
  <si>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</si>
  <si>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</si>
  <si>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</si>
  <si>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</si>
  <si>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</si>
  <si>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</si>
  <si>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</si>
  <si>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</si>
  <si>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</si>
  <si>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</si>
  <si>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</si>
  <si>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</si>
  <si>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</si>
  <si>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</si>
  <si>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</si>
  <si>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</si>
  <si>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</si>
  <si>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</si>
  <si>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</si>
  <si>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</si>
  <si>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</si>
  <si>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</si>
  <si>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</si>
  <si>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</si>
  <si>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</si>
  <si>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</si>
  <si>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</si>
  <si>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</si>
  <si>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</si>
  <si>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</si>
  <si>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</si>
  <si>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</si>
  <si>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</si>
  <si>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</si>
  <si>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</si>
  <si>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</si>
  <si>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</si>
  <si>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</si>
  <si>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</si>
  <si>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</si>
  <si>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</si>
  <si>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</si>
  <si>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</si>
  <si>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</si>
  <si>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</si>
  <si>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</si>
  <si>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</si>
  <si>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</si>
  <si>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</si>
  <si>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</si>
  <si>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</si>
  <si>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</si>
  <si>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</si>
  <si>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</si>
  <si>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</si>
  <si>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</si>
  <si>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</si>
  <si>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</si>
  <si>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</si>
  <si>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</si>
  <si>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</si>
  <si>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</si>
  <si>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</si>
  <si>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</si>
  <si>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</si>
  <si>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</si>
  <si>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</si>
  <si>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</si>
  <si>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</si>
  <si>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</si>
  <si>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</si>
  <si>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</si>
  <si>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</si>
  <si>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</si>
  <si>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</si>
  <si>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</si>
  <si>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</si>
  <si>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</si>
  <si>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</si>
  <si>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</si>
  <si>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</si>
  <si>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</si>
  <si>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</si>
  <si>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</si>
  <si>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</si>
  <si>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</si>
  <si>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</si>
  <si>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</si>
  <si>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</si>
  <si>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</si>
  <si>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</si>
  <si>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</si>
  <si>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</si>
  <si>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</si>
  <si>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</si>
  <si>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</si>
  <si>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</si>
  <si>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</si>
  <si>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</si>
  <si>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</si>
  <si>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</si>
  <si>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</si>
  <si>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</si>
  <si>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</si>
  <si>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</si>
  <si>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</si>
  <si>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</si>
  <si>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</si>
  <si>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</si>
  <si>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</si>
  <si>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</si>
  <si>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</si>
  <si>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</si>
  <si>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</si>
  <si>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</si>
  <si>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</si>
  <si>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</si>
  <si>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</si>
  <si>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</si>
  <si>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</si>
  <si>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</si>
  <si>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</si>
  <si>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</si>
  <si>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</si>
  <si>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</si>
  <si>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</si>
  <si>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</si>
  <si>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</si>
  <si>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</si>
  <si>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</si>
  <si>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</si>
  <si>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</si>
  <si>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</si>
  <si>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</si>
  <si>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</si>
  <si>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</si>
  <si>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</si>
  <si>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</si>
  <si>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</si>
  <si>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</si>
  <si>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</si>
  <si>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</si>
  <si>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</si>
  <si>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</si>
  <si>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</si>
  <si>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</si>
  <si>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</si>
  <si>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</si>
  <si>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</si>
  <si>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</si>
  <si>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</si>
  <si>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</si>
  <si>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</si>
  <si>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</si>
  <si>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</si>
  <si>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</si>
  <si>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</si>
  <si>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</si>
  <si>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</si>
  <si>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</si>
  <si>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</si>
  <si>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</si>
  <si>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</si>
  <si>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</si>
  <si>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</si>
  <si>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</si>
  <si>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</si>
  <si>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</si>
  <si>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</si>
  <si>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</si>
  <si>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</si>
  <si>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</si>
  <si>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</si>
  <si>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</si>
  <si>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</si>
  <si>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</si>
  <si>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</si>
  <si>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</si>
  <si>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</si>
  <si>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</si>
  <si>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</si>
  <si>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</si>
  <si>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</si>
  <si>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</si>
  <si>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</si>
  <si>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</si>
  <si>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</si>
  <si>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</si>
  <si>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</si>
  <si>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</si>
  <si>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</si>
  <si>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</si>
  <si>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</si>
  <si>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</si>
  <si>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</si>
  <si>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</si>
  <si>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</si>
  <si>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</si>
  <si>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</si>
  <si>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</si>
  <si>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</si>
  <si>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</si>
  <si>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</si>
  <si>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</si>
  <si>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</si>
  <si>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</si>
  <si>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</si>
  <si>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</si>
  <si>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</si>
  <si>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</si>
  <si>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</si>
  <si>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</si>
  <si>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</si>
  <si>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</si>
  <si>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</si>
  <si>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</si>
  <si>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</si>
  <si>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</si>
  <si>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</si>
  <si>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</si>
  <si>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</si>
  <si>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</si>
  <si>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</si>
  <si>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</si>
  <si>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</si>
  <si>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</si>
  <si>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</si>
  <si>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</si>
  <si>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</si>
  <si>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</si>
  <si>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</si>
  <si>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</si>
  <si>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</si>
  <si>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</si>
  <si>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</si>
  <si>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</si>
  <si>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</si>
  <si>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</si>
  <si>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</si>
  <si>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</si>
  <si>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</si>
  <si>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</si>
  <si>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</si>
  <si>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</si>
  <si>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</si>
  <si>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</si>
  <si>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</si>
  <si>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</si>
  <si>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</si>
  <si>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</si>
  <si>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</si>
  <si>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</si>
  <si>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</si>
  <si>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</si>
  <si>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</si>
  <si>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</si>
  <si>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</si>
  <si>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</si>
  <si>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</si>
  <si>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</si>
  <si>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</si>
  <si>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</si>
  <si>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</si>
  <si>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</si>
  <si>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</si>
  <si>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</si>
  <si>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</si>
  <si>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</si>
  <si>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</si>
  <si>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</si>
  <si>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</si>
  <si>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</si>
  <si>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</si>
  <si>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</si>
  <si>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</si>
  <si>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</si>
  <si>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</si>
  <si>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</si>
  <si>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</si>
  <si>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</si>
  <si>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</si>
  <si>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</si>
  <si>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</si>
  <si>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</si>
  <si>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</si>
  <si>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</si>
  <si>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</si>
  <si>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</si>
  <si>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</si>
  <si>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</si>
  <si>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</si>
  <si>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</si>
  <si>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</si>
  <si>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</si>
  <si>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</si>
  <si>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</si>
  <si>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</si>
  <si>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</si>
  <si>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</si>
  <si>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</si>
  <si>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</si>
  <si>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</si>
  <si>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</si>
  <si>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</si>
  <si>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</si>
  <si>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</si>
  <si>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</si>
  <si>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</si>
  <si>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</si>
  <si>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</si>
  <si>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</si>
  <si>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</si>
  <si>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</si>
  <si>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</si>
  <si>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</si>
  <si>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</si>
  <si>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</si>
  <si>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</si>
  <si>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</si>
  <si>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</si>
  <si>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</si>
  <si>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</si>
  <si>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</si>
  <si>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</si>
  <si>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</si>
  <si>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</si>
  <si>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</si>
  <si>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</si>
  <si>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</si>
  <si>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</si>
  <si>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</si>
  <si>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</si>
  <si>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</si>
  <si>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</si>
  <si>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</si>
  <si>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</si>
  <si>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</si>
  <si>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</si>
  <si>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</si>
  <si>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</si>
  <si>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</si>
  <si>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</si>
  <si>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</si>
  <si>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</si>
  <si>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</si>
  <si>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</si>
  <si>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</si>
  <si>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</si>
  <si>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</si>
  <si>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</si>
  <si>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</si>
  <si>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</si>
  <si>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</si>
  <si>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</si>
  <si>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</si>
  <si>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</si>
  <si>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</si>
  <si>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</si>
  <si>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</si>
  <si>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</si>
  <si>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</si>
  <si>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</si>
  <si>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</si>
  <si>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</si>
  <si>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</si>
  <si>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</si>
  <si>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</si>
  <si>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</si>
  <si>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</si>
  <si>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</si>
  <si>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</si>
  <si>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</si>
  <si>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</si>
  <si>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</si>
  <si>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</si>
  <si>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</si>
  <si>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</si>
  <si>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</si>
  <si>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</si>
  <si>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</si>
  <si>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</si>
  <si>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</si>
  <si>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</si>
  <si>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</si>
  <si>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</si>
  <si>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</si>
  <si>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</si>
  <si>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</si>
  <si>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</si>
  <si>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</si>
  <si>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</si>
  <si>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</si>
  <si>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</si>
  <si>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</si>
  <si>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</si>
  <si>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</si>
  <si>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</si>
  <si>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</si>
  <si>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</si>
  <si>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</si>
  <si>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</si>
  <si>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</si>
  <si>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</si>
  <si>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</si>
  <si>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</si>
  <si>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</si>
  <si>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</si>
  <si>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</si>
  <si>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</si>
  <si>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</si>
  <si>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</si>
  <si>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</si>
  <si>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</si>
  <si>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</si>
  <si>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</si>
  <si>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</si>
  <si>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</si>
  <si>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</si>
  <si>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</si>
  <si>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</si>
  <si>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</si>
  <si>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</si>
  <si>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</si>
  <si>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</si>
  <si>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</si>
  <si>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</si>
  <si>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</si>
  <si>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</si>
  <si>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</si>
  <si>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</si>
  <si>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</si>
  <si>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</si>
  <si>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</si>
  <si>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</si>
  <si>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</si>
  <si>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</si>
  <si>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</si>
  <si>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</si>
  <si>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</si>
  <si>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</si>
  <si>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</si>
  <si>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</si>
  <si>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</si>
  <si>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</si>
  <si>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</si>
  <si>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</si>
  <si>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</si>
  <si>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</si>
  <si>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</si>
  <si>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</si>
  <si>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</si>
  <si>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</si>
  <si>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</si>
  <si>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</si>
  <si>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</si>
  <si>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</si>
  <si>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</si>
  <si>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</si>
  <si>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</si>
  <si>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</si>
  <si>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</si>
  <si>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</si>
  <si>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</si>
  <si>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</si>
  <si>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</si>
  <si>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</si>
  <si>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</si>
  <si>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</si>
  <si>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</si>
  <si>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</si>
  <si>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</si>
  <si>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</si>
  <si>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</si>
  <si>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</si>
  <si>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</si>
  <si>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</si>
  <si>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</si>
  <si>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</si>
  <si>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</si>
  <si>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</si>
  <si>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</si>
  <si>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</si>
  <si>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</si>
  <si>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</si>
  <si>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</si>
  <si>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</si>
  <si>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</si>
  <si>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</si>
  <si>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</si>
  <si>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</si>
  <si>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</si>
  <si>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</si>
  <si>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</si>
  <si>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</si>
  <si>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</si>
  <si>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</si>
  <si>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</si>
  <si>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</si>
  <si>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</si>
  <si>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</si>
  <si>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</si>
  <si>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</si>
  <si>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</si>
  <si>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</si>
  <si>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</si>
  <si>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</si>
  <si>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</si>
  <si>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</si>
  <si>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</si>
  <si>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</si>
  <si>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</si>
  <si>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</si>
  <si>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</si>
  <si>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</si>
  <si>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</si>
  <si>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</si>
  <si>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</si>
  <si>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</si>
  <si>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</si>
  <si>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</si>
  <si>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</si>
  <si>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</si>
  <si>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</si>
  <si>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</si>
  <si>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</si>
  <si>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</si>
  <si>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</si>
  <si>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</si>
  <si>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</si>
  <si>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</si>
  <si>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</si>
  <si>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</si>
  <si>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</si>
  <si>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</si>
  <si>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</si>
  <si>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</si>
  <si>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</si>
  <si>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</si>
  <si>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</si>
  <si>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</si>
  <si>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</si>
  <si>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</si>
  <si>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</si>
  <si>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</si>
  <si>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</si>
  <si>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</si>
  <si>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</si>
  <si>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</si>
  <si>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</si>
  <si>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</si>
  <si>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</si>
  <si>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</si>
  <si>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</si>
  <si>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</si>
  <si>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</si>
  <si>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</si>
  <si>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</si>
  <si>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</si>
  <si>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</si>
  <si>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</si>
  <si>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</si>
  <si>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</si>
  <si>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</si>
  <si>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</si>
  <si>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</si>
  <si>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</si>
  <si>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</si>
  <si>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</si>
  <si>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</si>
  <si>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</si>
  <si>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</si>
  <si>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</si>
  <si>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</si>
  <si>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</si>
  <si>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</si>
  <si>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</si>
  <si>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</si>
  <si>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</si>
  <si>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</si>
  <si>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</si>
  <si>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</si>
  <si>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</si>
  <si>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</si>
  <si>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</si>
  <si>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</si>
  <si>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</si>
  <si>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</si>
  <si>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</si>
  <si>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</si>
  <si>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</si>
  <si>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</si>
  <si>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</si>
  <si>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</si>
  <si>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</si>
  <si>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</si>
  <si>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</si>
  <si>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</si>
  <si>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</si>
  <si>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</si>
  <si>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</si>
  <si>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</si>
  <si>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</si>
  <si>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</si>
  <si>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</si>
  <si>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</si>
  <si>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</si>
  <si>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</si>
  <si>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</si>
  <si>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</si>
  <si>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</si>
  <si>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</si>
  <si>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</si>
  <si>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</si>
  <si>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</si>
  <si>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</si>
  <si>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</si>
  <si>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</si>
  <si>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</si>
  <si>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</si>
  <si>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</si>
  <si>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</si>
  <si>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</si>
  <si>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</si>
  <si>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</si>
  <si>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</si>
  <si>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</si>
  <si>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</si>
  <si>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</si>
  <si>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</si>
  <si>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</si>
  <si>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</si>
  <si>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</si>
  <si>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</si>
  <si>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</si>
  <si>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</si>
  <si>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</si>
  <si>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</si>
  <si>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</si>
  <si>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</si>
  <si>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</si>
  <si>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</si>
  <si>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</si>
  <si>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</si>
  <si>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</si>
  <si>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</si>
  <si>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</si>
  <si>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</si>
  <si>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</si>
  <si>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</si>
  <si>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</si>
  <si>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</si>
  <si>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</si>
  <si>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</si>
  <si>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</si>
  <si>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</si>
  <si>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</si>
  <si>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</si>
  <si>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</si>
  <si>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</si>
  <si>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</si>
  <si>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</si>
  <si>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</si>
  <si>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</si>
  <si>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</si>
  <si>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</si>
  <si>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</si>
  <si>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</si>
  <si>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</si>
  <si>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</si>
  <si>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</si>
  <si>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</si>
  <si>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</si>
  <si>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</si>
  <si>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</si>
  <si>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</si>
  <si>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</si>
  <si>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</si>
  <si>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</si>
  <si>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</si>
  <si>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</si>
  <si>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</si>
  <si>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</si>
  <si>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</si>
  <si>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</si>
  <si>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</si>
  <si>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</si>
  <si>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</si>
  <si>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</si>
  <si>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</si>
  <si>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</si>
  <si>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</si>
  <si>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</si>
  <si>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</si>
  <si>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</si>
  <si>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</si>
  <si>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</si>
  <si>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</si>
  <si>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</si>
  <si>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</si>
  <si>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</si>
  <si>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</si>
  <si>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</si>
  <si>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</si>
  <si>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</si>
  <si>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</si>
  <si>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</si>
  <si>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</si>
  <si>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</si>
  <si>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</si>
  <si>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</si>
  <si>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</si>
  <si>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</si>
  <si>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</si>
  <si>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</si>
  <si>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</si>
  <si>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</si>
  <si>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</si>
  <si>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</si>
  <si>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</si>
  <si>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</si>
  <si>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</si>
  <si>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</si>
  <si>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</si>
  <si>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</si>
  <si>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</si>
  <si>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</si>
  <si>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</si>
  <si>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</si>
  <si>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</si>
  <si>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</si>
  <si>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</si>
  <si>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</si>
  <si>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</si>
  <si>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</si>
  <si>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</si>
  <si>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</si>
  <si>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</si>
  <si>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</si>
  <si>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</si>
  <si>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</si>
  <si>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</si>
  <si>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</si>
  <si>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</si>
  <si>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</si>
  <si>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</si>
  <si>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</si>
  <si>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</si>
  <si>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</si>
  <si>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</si>
  <si>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</si>
  <si>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</si>
  <si>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</si>
  <si>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</si>
  <si>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</si>
  <si>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</si>
  <si>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</si>
  <si>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</si>
  <si>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</si>
  <si>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</si>
  <si>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</si>
  <si>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</si>
  <si>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</si>
  <si>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</si>
  <si>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</si>
  <si>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</si>
  <si>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</si>
  <si>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</si>
  <si>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</si>
  <si>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</si>
  <si>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</si>
  <si>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</si>
  <si>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</si>
  <si>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</si>
  <si>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</si>
  <si>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</si>
  <si>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</si>
  <si>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</si>
  <si>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</si>
  <si>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</si>
  <si>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</si>
  <si>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</si>
  <si>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</si>
  <si>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</si>
  <si>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</si>
  <si>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</si>
  <si>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</si>
  <si>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</si>
  <si>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</si>
  <si>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</si>
  <si>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</si>
  <si>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</si>
  <si>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</si>
  <si>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</si>
  <si>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</si>
  <si>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</si>
  <si>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</si>
  <si>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</si>
  <si>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</si>
  <si>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</si>
  <si>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</si>
  <si>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</si>
  <si>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</si>
  <si>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</si>
  <si>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</si>
  <si>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</si>
  <si>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</si>
  <si>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</si>
  <si>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</si>
  <si>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</si>
  <si>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</si>
  <si>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</si>
  <si>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</si>
  <si>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</si>
  <si>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</si>
  <si>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</si>
  <si>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</si>
  <si>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</si>
  <si>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</si>
  <si>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</si>
  <si>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</si>
  <si>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</si>
  <si>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</si>
  <si>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</si>
  <si>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</si>
  <si>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</si>
  <si>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</si>
  <si>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</si>
  <si>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</si>
  <si>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</si>
  <si>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</si>
  <si>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</si>
  <si>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</si>
  <si>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</si>
  <si>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</si>
  <si>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</si>
  <si>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</si>
  <si>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</si>
  <si>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</si>
  <si>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</si>
  <si>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</si>
  <si>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</si>
  <si>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</si>
  <si>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</si>
  <si>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</si>
  <si>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</si>
  <si>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</si>
  <si>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</si>
  <si>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</si>
  <si>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</si>
  <si>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</si>
  <si>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</si>
  <si>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</si>
  <si>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</si>
  <si>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</si>
  <si>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</si>
  <si>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</si>
  <si>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</si>
  <si>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</si>
  <si>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</si>
  <si>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</si>
  <si>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</si>
  <si>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</si>
  <si>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</si>
  <si>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</si>
  <si>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</si>
  <si>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</si>
  <si>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</si>
  <si>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</si>
  <si>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</si>
  <si>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</si>
  <si>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</si>
  <si>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</si>
  <si>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</si>
  <si>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</si>
  <si>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</si>
  <si>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</si>
  <si>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</si>
  <si>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</si>
  <si>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</si>
  <si>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</si>
  <si>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</si>
  <si>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</si>
  <si>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</si>
  <si>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</si>
  <si>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</si>
  <si>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</si>
  <si>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</si>
  <si>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</si>
  <si>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</si>
  <si>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</si>
  <si>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</si>
  <si>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</si>
  <si>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</si>
  <si>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</si>
  <si>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</si>
  <si>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</si>
  <si>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</si>
  <si>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</si>
  <si>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</si>
  <si>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</si>
  <si>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</si>
  <si>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</si>
  <si>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</si>
  <si>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</si>
  <si>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</si>
  <si>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</si>
  <si>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</si>
  <si>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</si>
  <si>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</si>
  <si>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</si>
  <si>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</si>
  <si>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</si>
  <si>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</si>
  <si>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</si>
  <si>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</si>
  <si>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</si>
  <si>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</si>
  <si>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</si>
  <si>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</si>
  <si>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</si>
  <si>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</si>
  <si>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</si>
  <si>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</si>
  <si>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</si>
  <si>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</si>
  <si>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</si>
  <si>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</si>
  <si>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</si>
  <si>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</si>
  <si>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</si>
  <si>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</si>
  <si>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</si>
  <si>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</si>
  <si>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</si>
  <si>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</si>
  <si>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</si>
  <si>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</si>
  <si>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</si>
  <si>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</si>
  <si>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</si>
  <si>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</si>
  <si>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</si>
  <si>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</si>
  <si>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</si>
  <si>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</si>
  <si>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</si>
  <si>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</si>
  <si>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</si>
  <si>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</si>
  <si>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</si>
  <si>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</si>
  <si>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</si>
  <si>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</si>
  <si>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</si>
  <si>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</si>
  <si>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</si>
  <si>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</si>
  <si>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</si>
  <si>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</si>
  <si>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</si>
  <si>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</si>
  <si>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</si>
  <si>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</si>
  <si>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</si>
  <si>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</si>
  <si>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</si>
  <si>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</si>
  <si>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</si>
  <si>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</si>
  <si>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</si>
  <si>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</si>
  <si>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</si>
  <si>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</si>
  <si>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</si>
  <si>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</si>
  <si>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</si>
  <si>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</si>
  <si>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</si>
  <si>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</si>
  <si>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</si>
  <si>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</si>
  <si>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</si>
  <si>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</si>
  <si>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</si>
  <si>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</si>
  <si>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</si>
  <si>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</si>
  <si>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</si>
  <si>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</si>
  <si>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</si>
  <si>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</si>
  <si>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</si>
  <si>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</si>
  <si>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</si>
  <si>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</si>
  <si>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</si>
  <si>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</si>
  <si>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</si>
  <si>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</si>
  <si>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</si>
  <si>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</si>
  <si>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</si>
  <si>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</si>
  <si>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</si>
  <si>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</si>
  <si>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</si>
  <si>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</si>
  <si>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</si>
  <si>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</si>
  <si>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</si>
  <si>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</si>
  <si>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</si>
  <si>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</si>
  <si>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</si>
  <si>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</si>
  <si>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</si>
  <si>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</si>
  <si>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</si>
  <si>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</si>
  <si>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</si>
  <si>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</si>
  <si>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</si>
  <si>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</si>
  <si>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</si>
  <si>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</si>
  <si>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</si>
  <si>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</si>
  <si>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</si>
  <si>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</si>
  <si>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</si>
  <si>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</si>
  <si>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</si>
  <si>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</si>
  <si>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</si>
  <si>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</si>
  <si>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</si>
  <si>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</si>
  <si>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</si>
  <si>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</si>
  <si>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</si>
  <si>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</si>
  <si>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</si>
  <si>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</si>
  <si>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</si>
  <si>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</si>
  <si>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</si>
  <si>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</si>
  <si>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</si>
  <si>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</si>
  <si>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</si>
  <si>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</si>
  <si>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</si>
  <si>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</si>
  <si>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</si>
  <si>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</si>
  <si>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</si>
  <si>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</si>
  <si>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</si>
  <si>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</si>
  <si>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</si>
  <si>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</si>
  <si>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</si>
  <si>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</si>
  <si>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</si>
  <si>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</si>
  <si>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</si>
  <si>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</si>
  <si>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</si>
  <si>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</si>
  <si>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</si>
  <si>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</si>
  <si>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</si>
  <si>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</si>
  <si>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</si>
  <si>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</si>
  <si>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</si>
  <si>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</si>
  <si>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</si>
  <si>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</si>
  <si>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</si>
  <si>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</si>
  <si>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</si>
  <si>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</si>
  <si>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</si>
  <si>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</si>
  <si>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</si>
  <si>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</si>
  <si>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</si>
  <si>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</si>
  <si>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</si>
  <si>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</si>
  <si>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</si>
  <si>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</si>
  <si>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</si>
  <si>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</si>
  <si>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</si>
  <si>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</si>
  <si>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</si>
  <si>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</si>
  <si>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</si>
  <si>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</si>
  <si>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</si>
  <si>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</si>
  <si>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</si>
  <si>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</si>
  <si>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</si>
  <si>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</si>
  <si>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</si>
  <si>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</si>
  <si>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</si>
  <si>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</si>
  <si>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</si>
  <si>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</si>
  <si>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</si>
  <si>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</si>
  <si>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</si>
  <si>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</si>
  <si>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</si>
  <si>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</si>
  <si>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</si>
  <si>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</si>
  <si>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</si>
  <si>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</si>
  <si>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</si>
  <si>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</si>
  <si>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</si>
  <si>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</si>
  <si>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</si>
  <si>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</si>
  <si>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</si>
  <si>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</si>
  <si>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</si>
  <si>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</si>
  <si>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</si>
  <si>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</si>
  <si>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</si>
  <si>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</si>
  <si>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</si>
  <si>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</si>
  <si>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</si>
  <si>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</si>
  <si>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</si>
  <si>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</si>
  <si>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</si>
  <si>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</si>
  <si>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</si>
  <si>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</si>
  <si>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</si>
  <si>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</si>
  <si>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</si>
  <si>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</si>
  <si>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</si>
  <si>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</si>
  <si>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</si>
  <si>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</si>
  <si>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</si>
  <si>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</si>
  <si>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</si>
  <si>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</si>
  <si>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</si>
  <si>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</si>
  <si>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</si>
  <si>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</si>
  <si>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</si>
  <si>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</si>
  <si>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</si>
  <si>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</si>
  <si>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</si>
  <si>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</si>
  <si>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</si>
  <si>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</si>
  <si>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</si>
  <si>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</si>
  <si>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</si>
  <si>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</si>
  <si>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</si>
  <si>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</si>
  <si>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</si>
  <si>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</si>
  <si>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</si>
  <si>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</si>
  <si>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</si>
  <si>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</si>
  <si>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</si>
  <si>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</si>
  <si>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</si>
  <si>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</si>
  <si>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</si>
  <si>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</si>
  <si>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</si>
  <si>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</si>
  <si>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</si>
  <si>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</si>
  <si>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</si>
  <si>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</si>
  <si>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</si>
  <si>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</si>
  <si>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</si>
  <si>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</si>
  <si>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</si>
  <si>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</si>
  <si>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</si>
  <si>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</si>
  <si>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</si>
  <si>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</si>
  <si>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</si>
  <si>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</si>
  <si>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</si>
  <si>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</si>
  <si>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</si>
  <si>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</si>
  <si>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</si>
  <si>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</si>
  <si>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</si>
  <si>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</si>
  <si>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</si>
  <si>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</si>
  <si>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</si>
  <si>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</si>
  <si>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</si>
  <si>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</si>
  <si>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</si>
  <si>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</si>
  <si>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</si>
  <si>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</si>
  <si>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</si>
  <si>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</si>
  <si>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</si>
  <si>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</si>
  <si>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</si>
  <si>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</si>
  <si>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</si>
  <si>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</si>
  <si>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</si>
  <si>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</si>
  <si>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</si>
  <si>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</si>
  <si>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</si>
  <si>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</si>
  <si>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</si>
  <si>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</si>
  <si>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</si>
  <si>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</si>
  <si>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</si>
  <si>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</si>
  <si>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</si>
  <si>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</si>
  <si>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</si>
  <si>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</si>
  <si>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</si>
  <si>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</si>
  <si>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</si>
  <si>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</si>
  <si>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</si>
  <si>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</si>
  <si>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</si>
  <si>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</si>
  <si>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</si>
  <si>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</si>
  <si>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</si>
  <si>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</si>
  <si>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</si>
  <si>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</si>
  <si>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</si>
  <si>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</si>
  <si>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</si>
  <si>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</si>
  <si>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</si>
  <si>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</si>
  <si>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</si>
  <si>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</si>
  <si>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</si>
  <si>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</si>
  <si>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</si>
  <si>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</si>
  <si>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</si>
  <si>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</si>
  <si>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</si>
  <si>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</si>
  <si>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</si>
  <si>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</si>
  <si>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</si>
  <si>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</si>
  <si>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</si>
  <si>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</si>
  <si>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</si>
  <si>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</si>
  <si>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</si>
  <si>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</si>
  <si>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</si>
  <si>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</si>
  <si>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</si>
  <si>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</si>
  <si>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</si>
  <si>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</si>
  <si>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</si>
  <si>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</si>
  <si>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</si>
  <si>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</si>
  <si>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</si>
  <si>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</si>
  <si>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</si>
  <si>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</si>
  <si>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</si>
  <si>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</si>
  <si>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</si>
  <si>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</si>
  <si>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</si>
  <si>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</si>
  <si>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</si>
  <si>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</si>
  <si>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</si>
  <si>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</si>
  <si>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</si>
  <si>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</si>
  <si>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</si>
  <si>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</si>
  <si>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</si>
  <si>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</si>
  <si>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</si>
  <si>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</si>
  <si>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</si>
  <si>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</si>
  <si>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</si>
  <si>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</si>
  <si>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</si>
  <si>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</si>
  <si>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</si>
  <si>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</si>
  <si>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</si>
  <si>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</si>
  <si>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</si>
  <si>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</si>
  <si>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</si>
  <si>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</si>
  <si>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</si>
  <si>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</si>
  <si>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</si>
  <si>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</si>
  <si>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</si>
  <si>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</si>
  <si>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</si>
  <si>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</si>
  <si>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</si>
  <si>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</si>
  <si>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</si>
  <si>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</si>
  <si>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</si>
  <si>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</si>
  <si>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</si>
  <si>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</si>
  <si>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</si>
  <si>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</si>
  <si>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</si>
  <si>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</si>
  <si>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</si>
  <si>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</si>
  <si>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</si>
  <si>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</si>
  <si>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</si>
  <si>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</si>
  <si>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</si>
  <si>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</si>
  <si>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</si>
  <si>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</si>
  <si>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</si>
  <si>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</si>
  <si>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</si>
  <si>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</si>
  <si>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</si>
  <si>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</si>
  <si>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</si>
  <si>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</si>
  <si>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</si>
  <si>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</si>
  <si>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</si>
  <si>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</si>
  <si>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</si>
  <si>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</si>
  <si>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</si>
  <si>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</si>
  <si>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</si>
  <si>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</si>
  <si>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</si>
  <si>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</si>
  <si>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</si>
  <si>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</si>
  <si>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</si>
  <si>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</si>
  <si>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</si>
  <si>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</si>
  <si>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</si>
  <si>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</si>
  <si>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</si>
  <si>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</si>
  <si>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</si>
  <si>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</si>
  <si>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</si>
  <si>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</si>
  <si>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</si>
  <si>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</si>
  <si>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</si>
  <si>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</si>
  <si>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</si>
  <si>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</si>
  <si>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</si>
  <si>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</si>
  <si>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</si>
  <si>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</si>
  <si>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</si>
  <si>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</si>
  <si>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</si>
  <si>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</si>
  <si>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</si>
  <si>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</si>
  <si>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</si>
  <si>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</si>
  <si>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</si>
  <si>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</si>
  <si>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</si>
  <si>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</si>
  <si>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</si>
  <si>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</si>
  <si>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</si>
  <si>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</si>
  <si>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</si>
  <si>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</si>
  <si>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</si>
  <si>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</si>
  <si>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</si>
  <si>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</si>
  <si>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</si>
  <si>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</si>
  <si>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</si>
  <si>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</si>
  <si>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</si>
  <si>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</si>
  <si>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</si>
  <si>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</si>
  <si>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</si>
  <si>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</si>
  <si>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</si>
  <si>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</si>
  <si>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</si>
  <si>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</si>
  <si>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</si>
  <si>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</si>
  <si>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</si>
  <si>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</si>
  <si>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</si>
  <si>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</si>
  <si>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</si>
  <si>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</si>
  <si>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</si>
  <si>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</si>
  <si>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</si>
  <si>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</si>
  <si>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</si>
  <si>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</si>
  <si>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</si>
  <si>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</si>
  <si>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</si>
  <si>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</si>
  <si>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</si>
  <si>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</si>
  <si>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</si>
  <si>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</si>
  <si>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</si>
  <si>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</si>
  <si>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</si>
  <si>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</si>
  <si>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</si>
  <si>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</si>
  <si>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</si>
  <si>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</si>
  <si>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</si>
  <si>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</si>
  <si>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</si>
  <si>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</si>
  <si>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</si>
  <si>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</si>
  <si>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</si>
  <si>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</si>
  <si>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</si>
  <si>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</si>
  <si>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</si>
  <si>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</si>
  <si>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</si>
  <si>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</si>
  <si>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</si>
  <si>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</si>
  <si>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</si>
  <si>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</si>
  <si>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</si>
  <si>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</si>
  <si>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</si>
  <si>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</si>
  <si>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</si>
  <si>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</si>
  <si>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</si>
  <si>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</si>
  <si>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</si>
  <si>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</si>
  <si>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</si>
  <si>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</si>
  <si>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</si>
  <si>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</si>
  <si>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</si>
  <si>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</si>
  <si>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</si>
  <si>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</si>
  <si>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</si>
  <si>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</si>
  <si>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</si>
  <si>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</si>
  <si>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</si>
  <si>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</si>
  <si>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</si>
  <si>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</si>
  <si>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</si>
  <si>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</si>
  <si>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</si>
  <si>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</si>
  <si>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</si>
  <si>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</si>
  <si>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</si>
  <si>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</si>
  <si>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</si>
  <si>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</si>
  <si>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</si>
  <si>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</si>
  <si>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</si>
  <si>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</si>
  <si>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</si>
  <si>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</si>
  <si>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</si>
  <si>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</si>
  <si>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</si>
  <si>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</si>
  <si>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</si>
  <si>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</si>
  <si>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</si>
  <si>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</si>
  <si>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</si>
  <si>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</si>
  <si>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</si>
  <si>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</si>
  <si>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</si>
  <si>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</si>
  <si>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</si>
  <si>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</si>
  <si>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</si>
  <si>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</si>
  <si>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</si>
  <si>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</si>
  <si>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</si>
  <si>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</si>
  <si>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</si>
  <si>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</si>
  <si>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</si>
  <si>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</si>
  <si>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</si>
  <si>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</si>
  <si>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</si>
  <si>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</si>
  <si>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</si>
  <si>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</si>
  <si>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</si>
  <si>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</si>
  <si>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</si>
  <si>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</si>
  <si>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</si>
  <si>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</si>
  <si>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</si>
  <si>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</si>
  <si>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</si>
  <si>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</si>
  <si>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</si>
  <si>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</si>
  <si>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</si>
  <si>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</si>
  <si>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</si>
  <si>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</si>
  <si>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</si>
  <si>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</si>
  <si>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</si>
  <si>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</si>
  <si>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</si>
  <si>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</si>
  <si>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</si>
  <si>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</si>
  <si>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</si>
  <si>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</si>
  <si>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</si>
  <si>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</si>
  <si>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</si>
  <si>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</si>
  <si>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</si>
  <si>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</si>
  <si>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</si>
  <si>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</si>
  <si>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</si>
  <si>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</si>
  <si>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</si>
  <si>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</si>
  <si>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</si>
  <si>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</si>
  <si>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</si>
  <si>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</si>
  <si>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</si>
  <si>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</si>
  <si>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</si>
  <si>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</si>
  <si>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</si>
  <si>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</si>
  <si>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</si>
  <si>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</si>
  <si>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</si>
  <si>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</si>
  <si>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</si>
  <si>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</si>
  <si>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</si>
  <si>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</si>
  <si>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</si>
  <si>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</si>
  <si>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</si>
  <si>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</si>
  <si>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</si>
  <si>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</si>
  <si>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</si>
  <si>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</si>
  <si>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</si>
  <si>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</si>
  <si>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</si>
  <si>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</si>
  <si>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</si>
  <si>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</si>
  <si>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</si>
  <si>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</si>
  <si>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</si>
  <si>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</si>
  <si>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</si>
  <si>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</si>
  <si>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</si>
  <si>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</si>
  <si>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</si>
  <si>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</si>
  <si>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</si>
  <si>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</si>
  <si>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</si>
  <si>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</si>
  <si>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</si>
  <si>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</si>
  <si>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</si>
  <si>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</si>
  <si>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</si>
  <si>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</si>
  <si>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</si>
  <si>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</si>
  <si>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</si>
  <si>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</si>
  <si>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</si>
  <si>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</si>
  <si>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</si>
  <si>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</si>
  <si>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</si>
  <si>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</si>
  <si>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</si>
  <si>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</si>
  <si>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</si>
  <si>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</si>
  <si>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</si>
  <si>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</si>
  <si>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</si>
  <si>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</si>
  <si>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</si>
  <si>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</si>
  <si>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</si>
  <si>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</si>
  <si>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</si>
  <si>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</si>
  <si>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</si>
  <si>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</si>
  <si>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</si>
  <si>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</si>
  <si>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</si>
  <si>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</si>
  <si>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</si>
  <si>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</si>
  <si>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</si>
  <si>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</si>
  <si>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</si>
  <si>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</si>
  <si>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</si>
  <si>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</si>
  <si>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</si>
  <si>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</si>
  <si>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</si>
  <si>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</si>
  <si>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</si>
  <si>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</si>
  <si>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</si>
  <si>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</si>
  <si>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</si>
  <si>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</si>
  <si>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</si>
  <si>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</si>
  <si>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</si>
  <si>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</si>
  <si>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</si>
  <si>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</si>
  <si>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</si>
  <si>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</si>
  <si>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</si>
  <si>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</si>
  <si>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</si>
  <si>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</si>
  <si>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</si>
  <si>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</si>
  <si>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</si>
  <si>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</si>
  <si>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</si>
  <si>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</si>
  <si>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</si>
  <si>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</si>
  <si>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</si>
  <si>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</si>
  <si>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</si>
  <si>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</si>
  <si>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</si>
  <si>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</si>
  <si>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</si>
  <si>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</si>
  <si>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</si>
  <si>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</si>
  <si>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</si>
  <si>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</si>
  <si>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</si>
  <si>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</si>
  <si>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</si>
  <si>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</si>
  <si>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</si>
  <si>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</si>
  <si>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</si>
  <si>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</si>
  <si>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</si>
  <si>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</si>
  <si>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</si>
  <si>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</si>
  <si>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</si>
  <si>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</si>
  <si>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</si>
  <si>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</si>
  <si>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</si>
  <si>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</si>
  <si>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</si>
  <si>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</si>
  <si>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</si>
  <si>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</si>
  <si>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</si>
  <si>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</si>
  <si>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</si>
  <si>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</si>
  <si>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</si>
  <si>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</si>
  <si>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</si>
  <si>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</si>
  <si>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</si>
  <si>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</si>
  <si>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</si>
  <si>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</si>
  <si>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</si>
  <si>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</si>
  <si>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</si>
  <si>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</si>
  <si>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</si>
  <si>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</si>
  <si>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</si>
  <si>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</si>
  <si>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</si>
  <si>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</si>
  <si>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</si>
  <si>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</si>
  <si>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</si>
  <si>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</si>
  <si>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</si>
  <si>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</si>
  <si>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</si>
  <si>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</si>
  <si>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</si>
  <si>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</si>
  <si>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</si>
  <si>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</si>
  <si>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</si>
  <si>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</si>
  <si>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</si>
  <si>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</si>
  <si>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</si>
  <si>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</si>
  <si>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</si>
  <si>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</si>
  <si>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</si>
  <si>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</si>
  <si>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</si>
  <si>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</si>
  <si>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</si>
  <si>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</si>
  <si>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</si>
  <si>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</si>
  <si>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</si>
  <si>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</si>
  <si>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</si>
  <si>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</si>
  <si>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</si>
  <si>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</si>
  <si>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</si>
  <si>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</si>
  <si>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</si>
  <si>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</si>
  <si>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</si>
  <si>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</si>
  <si>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</si>
  <si>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</si>
  <si>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</si>
  <si>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</si>
  <si>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</si>
  <si>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</si>
  <si>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</si>
  <si>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</si>
  <si>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</si>
  <si>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</si>
  <si>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</si>
  <si>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</si>
  <si>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</si>
  <si>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</si>
  <si>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</si>
  <si>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</si>
  <si>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</si>
  <si>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</si>
  <si>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</si>
  <si>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</si>
  <si>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</si>
  <si>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</si>
  <si>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</si>
  <si>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</si>
  <si>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</si>
  <si>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</si>
  <si>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</si>
  <si>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</si>
  <si>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</si>
  <si>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</si>
  <si>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</si>
  <si>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</si>
  <si>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</si>
  <si>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</si>
  <si>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</si>
  <si>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</si>
  <si>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</si>
  <si>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</si>
  <si>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</si>
  <si>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</si>
  <si>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</si>
  <si>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</si>
  <si>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</si>
  <si>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</si>
  <si>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</si>
  <si>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</si>
  <si>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</si>
  <si>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</si>
  <si>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</si>
  <si>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</si>
  <si>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</si>
  <si>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</si>
  <si>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</si>
  <si>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</si>
  <si>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</si>
  <si>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</si>
  <si>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</si>
  <si>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</si>
  <si>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</si>
  <si>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</si>
  <si>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</si>
  <si>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</si>
  <si>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</si>
  <si>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</si>
  <si>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</si>
  <si>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</si>
  <si>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</si>
  <si>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</si>
  <si>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</si>
  <si>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</si>
  <si>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</si>
  <si>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</si>
  <si>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</si>
  <si>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</si>
  <si>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</si>
  <si>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</si>
  <si>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</si>
  <si>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</si>
  <si>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</si>
  <si>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</si>
  <si>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</si>
  <si>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</si>
  <si>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</si>
  <si>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</si>
  <si>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</si>
  <si>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</si>
  <si>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</si>
  <si>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</si>
  <si>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</si>
  <si>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</si>
  <si>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</si>
  <si>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</si>
  <si>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</si>
  <si>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</si>
  <si>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</si>
  <si>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</si>
  <si>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</si>
  <si>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</si>
  <si>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</si>
  <si>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</si>
  <si>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</si>
  <si>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</si>
  <si>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</si>
  <si>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</si>
  <si>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</si>
  <si>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</si>
  <si>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</si>
  <si>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</si>
  <si>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</si>
  <si>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</si>
  <si>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</si>
  <si>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</si>
  <si>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</si>
  <si>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</si>
  <si>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</si>
  <si>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</si>
  <si>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</si>
  <si>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</si>
  <si>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</si>
  <si>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</si>
  <si>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</si>
  <si>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</si>
  <si>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</si>
  <si>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</si>
  <si>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</si>
  <si>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</si>
  <si>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</si>
  <si>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</si>
  <si>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</si>
  <si>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</si>
  <si>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</si>
  <si>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</si>
  <si>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</si>
  <si>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</si>
  <si>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</si>
  <si>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</si>
  <si>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</si>
  <si>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</si>
  <si>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</si>
  <si>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</si>
  <si>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</si>
  <si>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</si>
  <si>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</si>
  <si>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</si>
  <si>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</si>
  <si>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</si>
  <si>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</si>
  <si>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</si>
  <si>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</si>
  <si>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</si>
  <si>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</si>
  <si>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</si>
  <si>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</si>
  <si>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</si>
  <si>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</si>
  <si>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</si>
  <si>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</si>
  <si>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</si>
  <si>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</si>
  <si>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</si>
  <si>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</si>
  <si>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</si>
  <si>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</si>
  <si>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</si>
  <si>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</si>
  <si>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</si>
  <si>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</si>
  <si>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</si>
  <si>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</si>
  <si>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</si>
  <si>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</si>
  <si>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</si>
  <si>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</si>
  <si>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</si>
  <si>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</si>
  <si>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</si>
  <si>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</si>
  <si>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</si>
  <si>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</si>
  <si>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</si>
  <si>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</si>
  <si>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</si>
  <si>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</si>
  <si>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</si>
  <si>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</si>
  <si>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</si>
  <si>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</si>
  <si>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</si>
  <si>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</si>
  <si>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</si>
  <si>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</si>
  <si>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</si>
  <si>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</si>
  <si>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</si>
  <si>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</si>
  <si>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</si>
  <si>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</si>
  <si>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</si>
  <si>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</si>
  <si>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</si>
  <si>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</si>
  <si>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</si>
  <si>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</si>
  <si>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</si>
  <si>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</si>
  <si>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</si>
  <si>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</si>
  <si>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</si>
  <si>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</si>
  <si>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</si>
  <si>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</si>
  <si>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</si>
  <si>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</si>
  <si>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</si>
  <si>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</si>
  <si>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</si>
  <si>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</si>
  <si>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</si>
  <si>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</si>
  <si>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</si>
  <si>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</si>
  <si>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</si>
  <si>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</si>
  <si>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</si>
  <si>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</si>
  <si>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</si>
  <si>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</si>
  <si>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</si>
  <si>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</si>
  <si>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</si>
  <si>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</si>
  <si>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</si>
  <si>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</si>
  <si>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</si>
  <si>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</si>
  <si>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</si>
  <si>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</si>
  <si>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</si>
  <si>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</si>
  <si>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</si>
  <si>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</si>
  <si>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</si>
  <si>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</si>
  <si>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</si>
  <si>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</si>
  <si>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</si>
  <si>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</si>
  <si>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</si>
  <si>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</si>
  <si>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</si>
  <si>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</si>
  <si>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</si>
  <si>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</si>
  <si>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</si>
  <si>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</si>
  <si>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</si>
  <si>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</si>
  <si>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</si>
  <si>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</si>
  <si>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</si>
  <si>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</si>
  <si>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</si>
  <si>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</si>
  <si>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</si>
  <si>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</si>
  <si>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</si>
  <si>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</si>
  <si>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</si>
  <si>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</si>
  <si>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</si>
  <si>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</si>
  <si>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</si>
  <si>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</si>
  <si>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</si>
  <si>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</si>
  <si>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</si>
  <si>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</si>
  <si>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</si>
  <si>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</si>
  <si>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</si>
  <si>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</si>
  <si>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</si>
  <si>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</si>
  <si>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</si>
  <si>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</si>
  <si>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</si>
  <si>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</si>
  <si>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</si>
  <si>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</si>
  <si>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</si>
  <si>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</si>
  <si>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</si>
  <si>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</si>
  <si>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</si>
  <si>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</si>
  <si>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</si>
  <si>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</si>
  <si>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</si>
  <si>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</si>
  <si>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</si>
  <si>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</si>
  <si>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</si>
  <si>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</si>
  <si>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</si>
  <si>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</si>
  <si>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</si>
  <si>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</si>
  <si>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</si>
  <si>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</si>
  <si>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</si>
  <si>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</si>
  <si>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</si>
  <si>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</si>
  <si>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</si>
  <si>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</si>
  <si>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</si>
  <si>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</si>
  <si>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</si>
  <si>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</si>
  <si>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</si>
  <si>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</si>
  <si>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</si>
  <si>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</si>
  <si>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</si>
  <si>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</si>
  <si>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</si>
  <si>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</si>
  <si>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</si>
  <si>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</si>
  <si>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</si>
  <si>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</si>
  <si>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</si>
  <si>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</si>
  <si>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</si>
  <si>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</si>
  <si>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</si>
  <si>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</si>
  <si>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</si>
  <si>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</si>
  <si>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</si>
  <si>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</si>
  <si>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</si>
  <si>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</si>
  <si>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</si>
  <si>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</si>
  <si>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</si>
  <si>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</si>
  <si>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</si>
  <si>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</si>
  <si>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</si>
  <si>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</si>
  <si>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</si>
  <si>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</si>
  <si>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</si>
  <si>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</si>
  <si>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</si>
  <si>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</si>
  <si>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</si>
  <si>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</si>
  <si>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</si>
  <si>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</si>
  <si>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</si>
  <si>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</si>
  <si>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</si>
  <si>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</si>
  <si>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</si>
  <si>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</si>
  <si>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</si>
  <si>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</si>
  <si>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</si>
  <si>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</si>
  <si>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</si>
  <si>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</si>
  <si>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</si>
  <si>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</si>
  <si>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</si>
  <si>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</si>
  <si>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</si>
  <si>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</si>
  <si>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</si>
  <si>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</si>
  <si>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</si>
  <si>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</si>
  <si>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</si>
  <si>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</si>
  <si>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</si>
  <si>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</si>
  <si>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</si>
  <si>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</si>
  <si>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</si>
  <si>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</si>
  <si>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</si>
  <si>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</si>
  <si>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</si>
  <si>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</si>
  <si>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</si>
  <si>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</si>
  <si>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</si>
  <si>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</si>
  <si>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</si>
  <si>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</si>
  <si>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</si>
  <si>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</si>
  <si>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</si>
  <si>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</si>
  <si>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</si>
  <si>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</si>
  <si>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</si>
  <si>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</si>
  <si>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</si>
  <si>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</si>
  <si>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</si>
  <si>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</si>
  <si>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</si>
  <si>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</si>
  <si>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</si>
  <si>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</si>
  <si>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</si>
  <si>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</si>
  <si>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</si>
  <si>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</si>
  <si>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</si>
  <si>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</si>
  <si>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</si>
  <si>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</si>
  <si>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</si>
  <si>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</si>
  <si>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</si>
  <si>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</si>
  <si>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</si>
  <si>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</si>
  <si>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</si>
  <si>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</si>
  <si>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</si>
  <si>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</si>
  <si>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</si>
  <si>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</si>
  <si>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</si>
  <si>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</si>
  <si>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</si>
  <si>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</si>
  <si>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</si>
  <si>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</si>
  <si>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</si>
  <si>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</si>
  <si>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</si>
  <si>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</si>
  <si>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</si>
  <si>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</si>
  <si>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</si>
  <si>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</si>
  <si>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</si>
  <si>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</si>
  <si>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</si>
  <si>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</si>
  <si>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</si>
  <si>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</si>
  <si>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</si>
  <si>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</si>
  <si>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</si>
  <si>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</si>
  <si>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</si>
  <si>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</si>
  <si>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</si>
  <si>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</si>
  <si>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</si>
  <si>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</si>
  <si>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</si>
  <si>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</si>
  <si>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</si>
  <si>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</si>
  <si>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</si>
  <si>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</si>
  <si>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</si>
  <si>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</si>
  <si>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</si>
  <si>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</si>
  <si>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</si>
  <si>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</si>
  <si>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</si>
  <si>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</si>
  <si>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</si>
  <si>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</si>
  <si>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</si>
  <si>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</si>
  <si>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</si>
  <si>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</si>
  <si>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</si>
  <si>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</si>
  <si>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</si>
  <si>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</si>
  <si>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</si>
  <si>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</si>
  <si>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</si>
  <si>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</si>
  <si>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</si>
  <si>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</si>
  <si>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</si>
  <si>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</si>
  <si>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</si>
  <si>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</si>
  <si>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</si>
  <si>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</si>
  <si>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</si>
  <si>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</si>
  <si>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</si>
  <si>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</si>
  <si>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</si>
  <si>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</si>
  <si>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</si>
  <si>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</si>
  <si>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</si>
  <si>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</si>
  <si>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</si>
  <si>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</si>
  <si>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</si>
  <si>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</si>
  <si>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</si>
  <si>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</si>
  <si>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</si>
  <si>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</si>
  <si>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</si>
  <si>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</si>
  <si>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</si>
  <si>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</si>
  <si>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</si>
  <si>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</si>
  <si>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</si>
  <si>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</si>
  <si>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</si>
  <si>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</si>
  <si>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</si>
  <si>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</si>
  <si>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</si>
  <si>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</si>
  <si>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</si>
  <si>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</si>
  <si>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</si>
  <si>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</si>
  <si>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</si>
  <si>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</si>
  <si>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</si>
  <si>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</si>
  <si>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</si>
  <si>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</si>
  <si>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</si>
  <si>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</si>
  <si>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</si>
  <si>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</si>
  <si>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</si>
  <si>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</si>
  <si>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</si>
  <si>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</si>
  <si>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</si>
  <si>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</si>
  <si>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</si>
  <si>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</si>
  <si>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</si>
  <si>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</si>
  <si>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</si>
  <si>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</si>
  <si>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</si>
  <si>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</si>
  <si>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</si>
  <si>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</si>
  <si>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</si>
  <si>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</si>
  <si>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</si>
  <si>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</si>
  <si>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</si>
  <si>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</si>
  <si>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</si>
  <si>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</si>
  <si>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</si>
  <si>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</si>
  <si>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</si>
  <si>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</si>
  <si>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</si>
  <si>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</si>
  <si>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</si>
  <si>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</si>
  <si>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</si>
  <si>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</si>
  <si>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</si>
  <si>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</si>
  <si>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</si>
  <si>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</si>
  <si>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</si>
  <si>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</si>
  <si>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</si>
  <si>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</si>
  <si>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</si>
  <si>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</si>
  <si>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</si>
  <si>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</si>
  <si>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</si>
  <si>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</si>
  <si>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</si>
  <si>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</si>
  <si>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</si>
  <si>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</si>
  <si>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</si>
  <si>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</si>
  <si>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</si>
  <si>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</si>
  <si>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</si>
  <si>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</si>
  <si>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</si>
  <si>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</si>
  <si>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</si>
  <si>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</si>
  <si>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</si>
  <si>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</si>
  <si>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</si>
  <si>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</si>
  <si>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</si>
  <si>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</si>
  <si>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</si>
  <si>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</si>
  <si>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</si>
  <si>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</si>
  <si>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</si>
  <si>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</si>
  <si>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</si>
  <si>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</si>
  <si>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</si>
  <si>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</si>
  <si>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</si>
  <si>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</si>
  <si>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</si>
  <si>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</si>
  <si>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</si>
  <si>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</si>
  <si>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</si>
  <si>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</si>
  <si>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</si>
  <si>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</si>
  <si>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</si>
  <si>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</si>
  <si>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</si>
  <si>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</si>
  <si>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</si>
  <si>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</si>
  <si>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</si>
  <si>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</si>
  <si>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</si>
  <si>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</si>
  <si>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</si>
  <si>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</si>
  <si>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</si>
  <si>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</si>
  <si>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</si>
  <si>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</si>
  <si>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</si>
  <si>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</si>
  <si>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</si>
  <si>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</si>
  <si>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</si>
  <si>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</si>
  <si>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</si>
  <si>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</si>
  <si>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</si>
  <si>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</si>
  <si>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</si>
  <si>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</si>
  <si>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</si>
  <si>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</si>
  <si>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</si>
  <si>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</si>
  <si>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</si>
  <si>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</si>
  <si>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</si>
  <si>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</si>
  <si>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</si>
  <si>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</si>
  <si>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</si>
  <si>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</si>
  <si>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</si>
  <si>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</si>
  <si>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</si>
  <si>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</si>
  <si>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</si>
  <si>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</si>
  <si>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</si>
  <si>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</si>
  <si>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</si>
  <si>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</si>
  <si>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</si>
  <si>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</si>
  <si>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</si>
  <si>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</si>
  <si>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</si>
  <si>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</si>
  <si>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</si>
  <si>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</si>
  <si>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</si>
  <si>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</si>
  <si>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</si>
  <si>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</si>
  <si>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</si>
  <si>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</si>
  <si>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</si>
  <si>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</si>
  <si>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</si>
  <si>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</si>
  <si>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</si>
  <si>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</si>
  <si>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</si>
  <si>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</si>
  <si>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</si>
  <si>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</si>
  <si>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</si>
  <si>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</si>
  <si>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</si>
  <si>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</si>
  <si>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</si>
  <si>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</si>
  <si>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</si>
  <si>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</si>
  <si>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</si>
  <si>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</si>
  <si>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</si>
  <si>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</si>
  <si>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</si>
  <si>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</si>
  <si>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</si>
  <si>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</si>
  <si>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</si>
  <si>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</si>
  <si>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</si>
  <si>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</si>
  <si>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</si>
  <si>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</si>
  <si>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</si>
  <si>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TT-20251008-01663</t>
  </si>
  <si>
    <t xml:space="preserve">EM team need 65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</si>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</sst>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275.71420520833635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45938.662631134262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45938.662631134262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45938.662631134262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45938.662631134262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45938.662631134262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45938.662631134262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45938.662631134262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45938.662631134262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45938.662631134262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45938.662631134262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45938.662631134262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45938.662631134262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45938.662631134262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45938.662631134262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45938.662631134262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45938.662631134262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45938.662631134262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45938.662631134262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45938.662631134262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45938.662631134262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45938.662631134262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45938.662631134262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45938.662631134262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45938.662631134262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45938.662631134262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45938.662631134262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45938.662631134262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45938.662631134262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45938.662631134262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45938.662631134262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45938.662631134262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45938.662631134262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45938.662631134262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45938.662631134262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45938.662631134262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45938.662631134262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45938.662631134262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45938.662631134262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45938.662631134262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45938.662631134262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45938.662631134262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45938.662631134262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45938.662631134262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45938.662631134262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45938.662631134262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45938.662631134262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45938.662631134262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45938.662631134262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45938.662631134262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45938.662631134262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45938.662631134262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45938.662631134262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45938.662631134262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45938.662631134262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45938.662631134262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45938.662631134262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45938.662631134262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45938.662631134262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45938.662631134262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45938.662631134262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45938.662631134262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45938.662631134262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45938.662631134262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45938.662631134262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45938.662631134262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45938.662631134262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45938.662631134262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45938.662631134262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45938.662631134262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45938.662631134262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45938.662631134262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45938.662631134262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45938.662631134262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45938.662631134262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45938.662631134262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45938.662631134262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45938.662631134262</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131.93554780093109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113.66279317130102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7.6601041670073755E-2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45938.662631134262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45938.662631134262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45938.662631134262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45938.662631134262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45938.662631134262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45938.662631134262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45938.662631134262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45938.662631134262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45938.662631134262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45938.662631134262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45938.662631134262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45938.662631134262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45938.662631134262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45938.662631134262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45938.662631134262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45938.662631134262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45938.662631134262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45938.662631134262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45938.662631134262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45938.662631134262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45938.662631134262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45938.662631134262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45938.662631134262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45938.662631134262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45938.662631134262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45938.662631134262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45938.662631134262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45938.662631134262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45938.662631134262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45938.662631134262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45938.662631134262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45938.662631134262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45938.662631134262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45938.662631134262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45938.662631134262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45938.662631134262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45938.662631134262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45938.662631134262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45938.662631134262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45938.662631134262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45938.662631134262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45938.662631134262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45938.662631134262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45938.662631134262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45938.662631134262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45938.662631134262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45938.662631134262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45938.662631134262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45938.662631134262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45938.662631134262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45938.662631134262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45938.662631134262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45938.662631134262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45938.662631134262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45938.662631134262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45938.662631134262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45938.662631134262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45938.662631134262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45938.662631134262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45938.662631134262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45938.662631134262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45938.662631134262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45938.662631134262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45938.662631134262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45938.662631134262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45938.662631134262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45938.662631134262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45938.662631134262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45938.662631134262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45938.662631134262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45938.662631134262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45938.662631134262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45938.662631134262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45938.662631134262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45938.662631134262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45938.662631134262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45938.662631134262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45938.662631134262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45938.662631134262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45938.662631134262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45938.662631134262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45938.662631134262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45938.662631134262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45938.662631134262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45938.662631134262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45938.662631134262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45938.662631134262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45938.662631134262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45938.662631134262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45938.662631134262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45938.662631134262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45938.662631134262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45938.662631134262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45938.662631134262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45938.662631134262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45938.662631134262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45938.662631134262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45938.662631134262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45938.662631134262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45938.662631134262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45938.662631134262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45938.662631134262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45938.662631134262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45938.662631134262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45938.662631134262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45938.662631134262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45938.662631134262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45938.662631134262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45938.662631134262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45938.662631134262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45938.662631134262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45938.662631134262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45938.662631134262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45938.662631134262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45938.662631134262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45938.662631134262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45938.662631134262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45938.662631134262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45938.662631134262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45938.662631134262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45938.662631134262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45938.662631134262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45938.662631134262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45938.662631134262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45938.662631134262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45938.662631134262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45938.662631134262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45938.662631134262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45938.662631134262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45938.662631134262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45938.662631134262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45938.662631134262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45938.662631134262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45938.662631134262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45938.662631134262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45938.662631134262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45938.662631134262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45938.662631134262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45938.662631134262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45938.662631134262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45938.662631134262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45938.662631134262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45938.662631134262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45938.662631134262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45938.662631134262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45938.662631134262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45938.662631134262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45938.662631134262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45938.662631134262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45938.662631134262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45938.662631134262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45938.662631134262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45938.662631134262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45938.662631134262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45938.662631134262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45938.662631134262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45938.662631134262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45938.662631134262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45938.662631134262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45938.662631134262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45938.662631134262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45938.662631134262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45938.662631134262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45938.662631134262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45938.662631134262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45938.662631134262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45938.662631134262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45938.662631134262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45938.662631134262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45938.662631134262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45938.662631134262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45938.662631134262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45938.662631134262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45938.662631134262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45938.662631134262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45938.662631134262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45938.662631134262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45938.662631134262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45938.662631134262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45938.662631134262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45938.662631134262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45938.662631134262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45938.662631134262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45938.662631134262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45938.662631134262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45938.662631134262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45938.662631134262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45938.662631134262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45938.662631134262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45938.662631134262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45938.662631134262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45938.662631134262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45938.662631134262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45938.662631134262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45938.662631134262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45938.662631134262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45938.662631134262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45938.662631134262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45938.662631134262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45938.662631134262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45938.662631134262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45938.662631134262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45938.662631134262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45938.662631134262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45938.662631134262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45938.662631134262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45938.662631134262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45938.662631134262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45938.662631134262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45938.662631134262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45938.662631134262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45938.662631134262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45938.662631134262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45938.662631134262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45938.662631134262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45938.662631134262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45938.662631134262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45938.662631134262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45938.662631134262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45938.662631134262</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45938.662631134262</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45938.662631134262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45938.662631134262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45938.662631134262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45938.662631134262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45938.662631134262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45938.662631134262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45938.662631134262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45938.662631134262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45938.662631134262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45938.662631134262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45938.662631134262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45938.662631134262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45938.662631134262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45938.662631134262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45938.662631134262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45938.662631134262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45938.662631134262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45938.662631134262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45938.662631134262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45938.662631134262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45938.662631134262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45938.662631134262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45938.662631134262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45938.662631134262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45938.662631134262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45938.662631134262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45938.662631134262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45938.662631134262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45938.662631134262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45938.662631134262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45938.662631134262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45938.662631134262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45938.662631134262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45938.662631134262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45938.662631134262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45938.662631134262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45938.662631134262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45938.662631134262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45938.662631134262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45938.662631134262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45938.662631134262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45938.662631134262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45938.662631134262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45938.662631134262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45938.662631134262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45938.662631134262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45938.662631134262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45938.662631134262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45938.662631134262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45938.662631134262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45938.662631134262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45938.662631134262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45938.662631134262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45938.662631134262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45938.662631134262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45938.662631134262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45938.662631134262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45938.662631134262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45938.662631134262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45938.662631134262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45938.662631134262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45938.662631134262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45938.662631134262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45938.662631134262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45938.662631134262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45938.662631134262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45938.662631134262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45938.662631134262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45938.662631134262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45938.662631134262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45938.662631134262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45938.662631134262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45938.662631134262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45938.662631134262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45938.662631134262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45938.662631134262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45938.662631134262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45938.662631134262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45938.662631134262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45938.662631134262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45938.662631134262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45938.662631134262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45938.662631134262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45938.662631134262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45938.662631134262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45938.662631134262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45938.662631134262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45938.662631134262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45938.662631134262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45938.662631134262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45938.662631134262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45938.662631134262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45938.662631134262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45938.662631134262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45938.662631134262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45938.662631134262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45938.662631134262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45938.662631134262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45938.662631134262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45938.662631134262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45938.662631134262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45938.662631134262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45938.662631134262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45938.662631134262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45938.662631134262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45938.662631134262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45938.662631134262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45938.662631134262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45938.662631134262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45938.662631134262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45938.662631134262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45938.662631134262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45938.662631134262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45938.662631134262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45938.662631134262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45938.662631134262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45938.662631134262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45938.662631134262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45938.662631134262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45938.662631134262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45938.662631134262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45938.662631134262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45938.662631134262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45938.662631134262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45938.662631134262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45938.662631134262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45938.662631134262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45938.662631134262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45938.662631134262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45938.662631134262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45938.662631134262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45938.662631134262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45938.662631134262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45938.662631134262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45938.662631134262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45938.662631134262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45938.662631134262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45938.662631134262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45938.662631134262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45938.662631134262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45938.662631134262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45938.662631134262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45938.662631134262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45938.662631134262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45938.662631134262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45938.662631134262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45938.662631134262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45938.662631134262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45938.662631134262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45938.662631134262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45938.662631134262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45938.662631134262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45938.662631134262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45938.662631134262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45938.662631134262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45938.662631134262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45938.662631134262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45938.662631134262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45938.662631134262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45938.662631134262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45938.662631134262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45938.662631134262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45938.662631134262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45938.662631134262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45938.662631134262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45938.662631134262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45938.662631134262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45938.662631134262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45938.662631134262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45938.662631134262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45938.662631134262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45938.662631134262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45938.662631134262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45938.662631134262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45938.662631134262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45938.662631134262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45938.662631134262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45938.662631134262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45938.662631134262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45938.662631134262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45938.662631134262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45938.662631134262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45938.662631134262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45938.662631134262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45938.662631134262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45938.662631134262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45938.662631134262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45938.662631134262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45938.662631134262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45938.662631134262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45938.662631134262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45938.662631134262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45938.662631134262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45938.662631134262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45938.662631134262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45938.662631134262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45938.662631134262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45938.662631134262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45938.662631134262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45938.662631134262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45938.662631134262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45938.662631134262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45938.662631134262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45938.662631134262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45938.662631134262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45938.662631134262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45938.662631134262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45938.662631134262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45938.662631134262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45938.662631134262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45938.662631134262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45938.662631134262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45938.662631134262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45938.662631134262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45938.662631134262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45938.662631134262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45938.662631134262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45938.662631134262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45938.662631134262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45938.662631134262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45938.662631134262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45938.662631134262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45938.662631134262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45938.662631134262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45938.662631134262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45938.662631134262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45938.662631134262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45938.662631134262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45938.662631134262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45938.662631134262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45938.662631134262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45938.662631134262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45938.662631134262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45938.662631134262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45938.662631134262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45938.662631134262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45938.662631134262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45938.662631134262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45938.662631134262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45938.662631134262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45938.662631134262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45938.662631134262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45938.662631134262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45938.662631134262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45938.662631134262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45938.662631134262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45938.662631134262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45938.662631134262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45938.662631134262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45938.662631134262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45938.662631134262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45938.662631134262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45938.662631134262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45938.662631134262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45938.662631134262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45938.662631134262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45938.662631134262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45938.662631134262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45938.662631134262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45938.662631134262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45938.662631134262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45938.662631134262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45938.662631134262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45938.662631134262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45938.662631134262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45938.662631134262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45938.662631134262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45938.662631134262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45938.662631134262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45938.662631134262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45938.662631134262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45938.662631134262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45938.662631134262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45938.662631134262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45938.662631134262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45938.662631134262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45938.662631134262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45938.662631134262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45938.662631134262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45938.662631134262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45938.662631134262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45938.662631134262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45938.662631134262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45938.662631134262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45938.662631134262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45938.662631134262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45938.662631134262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45938.662631134262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45938.662631134262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45938.662631134262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45938.662631134262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45938.662631134262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45938.662631134262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45938.662631134262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45938.662631134262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45938.662631134262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45938.662631134262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45938.662631134262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45938.662631134262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45938.662631134262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45938.662631134262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45938.662631134262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45938.662631134262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45938.662631134262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45938.662631134262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45938.662631134262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45938.662631134262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45938.662631134262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45938.662631134262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45938.662631134262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45938.662631134262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45938.662631134262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45938.662631134262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45938.662631134262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45938.662631134262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45938.662631134262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45938.662631134262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45938.662631134262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45938.662631134262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45938.662631134262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45938.662631134262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45938.662631134262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45938.662631134262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45938.662631134262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45938.662631134262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45938.662631134262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45938.662631134262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45938.662631134262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45938.662631134262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45938.662631134262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45938.662631134262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45938.662631134262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45938.662631134262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45938.662631134262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45938.662631134262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45938.662631134262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45938.662631134262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45938.662631134262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45938.662631134262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45938.662631134262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45938.662631134262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45938.662631134262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45938.662631134262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45938.662631134262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45938.662631134262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45938.662631134262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45938.662631134262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45938.662631134262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45938.662631134262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45938.662631134262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45938.662631134262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45938.662631134262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45938.662631134262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45938.662631134262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45938.662631134262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45938.662631134262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45938.662631134262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45938.662631134262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45938.662631134262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45938.662631134262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45938.662631134262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45938.662631134262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45938.662631134262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45938.662631134262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45938.662631134262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45938.662631134262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45938.662631134262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45938.662631134262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45938.662631134262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45938.662631134262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45938.662631134262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45938.662631134262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45938.662631134262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45938.662631134262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45938.662631134262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45938.662631134262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45938.662631134262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45938.662631134262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45938.662631134262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45938.662631134262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45938.662631134262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45938.662631134262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45938.662631134262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45938.662631134262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45938.662631134262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45938.662631134262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45938.662631134262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45938.662631134262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45938.662631134262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45938.662631134262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45938.662631134262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45938.662631134262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45938.662631134262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45938.662631134262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45938.662631134262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45938.662631134262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45938.662631134262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45938.662631134262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45938.662631134262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45938.662631134262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45938.662631134262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45938.662631134262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45938.662631134262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45938.662631134262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45938.662631134262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45938.662631134262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45938.662631134262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45938.662631134262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45938.662631134262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45938.662631134262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45938.662631134262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45938.662631134262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45938.662631134262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45938.662631134262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45938.662631134262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45938.662631134262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45938.662631134262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45938.662631134262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45938.662631134262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45938.662631134262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45938.662631134262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45938.662631134262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45938.662631134262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45938.662631134262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45938.662631134262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45938.662631134262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45938.662631134262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45938.662631134262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45938.662631134262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45938.662631134262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45938.662631134262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45938.662631134262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45938.662631134262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45938.662631134262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45938.662631134262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45938.662631134262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45938.662631134262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45938.662631134262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45938.662631134262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45938.662631134262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45938.662631134262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45938.662631134262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45938.662631134262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45938.662631134262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45938.662631134262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45938.662631134262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45938.662631134262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45938.662631134262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45938.662631134262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45938.662631134262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45938.662631134262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45938.662631134262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45938.662631134262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45938.662631134262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45938.662631134262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45938.662631134262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45938.662631134262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45938.662631134262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45938.662631134262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45938.662631134262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45938.662631134262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45938.662631134262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45938.662631134262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45938.662631134262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45938.662631134262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45938.662631134262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45938.662631134262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45938.662631134262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45938.662631134262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45938.662631134262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45938.662631134262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45938.662631134262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45938.662631134262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45938.662631134262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45938.662631134262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45938.662631134262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45938.662631134262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45938.662631134262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45938.662631134262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45938.662631134262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45938.662631134262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45938.662631134262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45938.662631134262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45938.662631134262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45938.662631134262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45938.662631134262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45938.662631134262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45938.662631134262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45938.662631134262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45938.662631134262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45938.662631134262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45938.662631134262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45938.662631134262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45938.662631134262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45938.662631134262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45938.662631134262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45938.662631134262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45938.662631134262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45938.662631134262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45938.662631134262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45938.662631134262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45938.662631134262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45938.662631134262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45938.662631134262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45938.662631134262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45938.662631134262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45938.662631134262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45938.662631134262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45938.662631134262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45938.662631134262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45938.662631134262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45938.662631134262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45938.662631134262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45938.662631134262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45938.662631134262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45938.662631134262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45938.662631134262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45938.662631134262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45938.662631134262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45938.662631134262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45938.662631134262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45938.662631134262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45938.662631134262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45938.662631134262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45938.662631134262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45938.662631134262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45938.662631134262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45938.662631134262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45938.662631134262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45938.662631134262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45938.662631134262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45938.662631134262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45938.662631134262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45938.662631134262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45938.662631134262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45938.662631134262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45938.662631134262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45938.662631134262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45938.662631134262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45938.662631134262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45938.662631134262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45938.662631134262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45938.662631134262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45938.662631134262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45938.662631134262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45938.662631134262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45938.662631134262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45938.662631134262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45938.662631134262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45938.662631134262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45938.662631134262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45938.662631134262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45938.662631134262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45938.662631134262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45938.662631134262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45938.662631134262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45938.662631134262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45938.662631134262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45938.662631134262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45938.662631134262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45938.662631134262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45938.662631134262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45938.662631134262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45938.662631134262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45938.662631134262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45938.662631134262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45938.662631134262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45938.662631134262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45938.662631134262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45938.662631134262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45938.662631134262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45938.662631134262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45938.662631134262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45938.662631134262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45938.662631134262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45938.662631134262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45938.662631134262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45938.662631134262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45938.662631134262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45938.662631134262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45938.662631134262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45938.662631134262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45938.662631134262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45938.662631134262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45938.662631134262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45938.662631134262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45938.662631134262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45938.662631134262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45938.662631134262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45938.662631134262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45938.662631134262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45938.662631134262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45938.662631134262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45938.662631134262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45938.662631134262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45938.662631134262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45938.662631134262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45938.662631134262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45938.662631134262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45938.662631134262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45938.662631134262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45938.662631134262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45938.662631134262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45938.662631134262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45938.662631134262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45938.662631134262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45938.662631134262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45938.662631134262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45938.662631134262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45938.662631134262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45938.662631134262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45938.662631134262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45938.662631134262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45938.662631134262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45938.662631134262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45938.662631134262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45938.662631134262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45938.662631134262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45938.662631134262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45938.662631134262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45938.662631134262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45938.662631134262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45938.662631134262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45938.662631134262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45938.662631134262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45938.662631134262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45938.662631134262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45938.662631134262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45938.662631134262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45938.662631134262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45938.662631134262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45938.662631134262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45938.662631134262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45938.662631134262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45938.662631134262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45938.662631134262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45938.662631134262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45938.662631134262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45938.662631134262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45938.662631134262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45938.662631134262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45938.662631134262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45938.662631134262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45938.662631134262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45938.662631134262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45938.662631134262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45938.662631134262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45938.662631134262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45938.662631134262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45938.662631134262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45938.662631134262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45938.662631134262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45938.662631134262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45938.662631134262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45938.662631134262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45938.662631134262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45938.662631134262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45938.662631134262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45938.662631134262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45938.662631134262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45938.662631134262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45938.662631134262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45938.662631134262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45938.662631134262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45938.662631134262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45938.662631134262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45938.662631134262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45938.662631134262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45938.662631134262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45938.662631134262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45938.662631134262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45938.662631134262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45938.662631134262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45938.662631134262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45938.662631134262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45938.662631134262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45938.662631134262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45938.662631134262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45938.662631134262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45938.662631134262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45938.662631134262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45938.662631134262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45938.662631134262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45938.662631134262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45938.662631134262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45938.662631134262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45938.662631134262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45938.662631134262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45938.662631134262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45938.662631134262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45938.662631134262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45938.662631134262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45938.662631134262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45938.662631134262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45938.662631134262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45938.662631134262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45938.662631134262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45938.662631134262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45938.662631134262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45938.662631134262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45938.662631134262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45938.662631134262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45938.662631134262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45938.662631134262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45938.662631134262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45938.662631134262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45938.662631134262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45938.662631134262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45938.662631134262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45938.662631134262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45938.662631134262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45938.662631134262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45938.662631134262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45938.662631134262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45938.662631134262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45938.662631134262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45938.662631134262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45938.662631134262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45938.662631134262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45938.662631134262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45938.662631134262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45938.662631134262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45938.662631134262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45938.662631134262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45938.662631134262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45938.662631134262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45938.662631134262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45938.662631134262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45938.662631134262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45938.662631134262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45938.662631134262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45938.662631134262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45938.662631134262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45938.662631134262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45938.662631134262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45938.662631134262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45938.662631134262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45938.662631134262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45938.662631134262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45938.662631134262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45938.662631134262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45938.662631134262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45938.662631134262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45938.662631134262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45938.662631134262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45938.662631134262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45938.662631134262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45938.662631134262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45938.662631134262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45938.662631134262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45938.662631134262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45938.662631134262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45938.662631134262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45938.662631134262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45938.662631134262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45938.662631134262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45938.662631134262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45938.662631134262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45938.662631134262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45938.662631134262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45938.662631134262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45938.662631134262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45938.662631134262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45938.662631134262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45938.662631134262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45938.662631134262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45938.662631134262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45938.662631134262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45938.662631134262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45938.662631134262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45938.662631134262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45938.662631134262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45938.662631134262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45938.662631134262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45938.662631134262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45938.662631134262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45938.662631134262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45938.662631134262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45938.662631134262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45938.662631134262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45938.662631134262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45938.662631134262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45938.662631134262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45938.662631134262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45938.662631134262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45938.662631134262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45938.662631134262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45938.662631134262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45938.662631134262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45938.662631134262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45938.662631134262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45938.662631134262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45938.662631134262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45938.662631134262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45938.662631134262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45938.662631134262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45938.662631134262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45938.662631134262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45938.662631134262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45938.662631134262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45938.662631134262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45938.662631134262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45938.662631134262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45938.662631134262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45938.662631134262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45938.662631134262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45938.662631134262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45938.662631134262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45938.662631134262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45938.662631134262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45938.662631134262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45938.662631134262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45938.662631134262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45938.662631134262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45938.662631134262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45938.662631134262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45938.662631134262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45938.662631134262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45938.662631134262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45938.662631134262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45938.662631134262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45938.662631134262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45938.662631134262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45938.662631134262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45938.662631134262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45938.662631134262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45938.662631134262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45938.662631134262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45938.662631134262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45938.662631134262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45938.662631134262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45938.662631134262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45938.662631134262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45938.662631134262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45938.662631134262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45938.662631134262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45938.662631134262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45938.662631134262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45938.662631134262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45938.662631134262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45938.662631134262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45938.662631134262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45938.662631134262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45938.662631134262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45938.662631134262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45938.662631134262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45938.662631134262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45938.662631134262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45938.662631134262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45938.662631134262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45938.662631134262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45938.662631134262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45938.662631134262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45938.662631134262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45938.662631134262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45938.662631134262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45938.662631134262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45938.662631134262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45938.662631134262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45938.662631134262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45938.662631134262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45938.662631134262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45938.662631134262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45938.662631134262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45938.662631134262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45938.662631134262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45938.662631134262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45938.662631134262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45938.662631134262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45938.662631134262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45938.662631134262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45938.662631134262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45938.662631134262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45938.662631134262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45938.662631134262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45938.662631134262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45938.662631134262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45938.662631134262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45938.662631134262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45938.662631134262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45938.662631134262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45938.662631134262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45938.662631134262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45938.662631134262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45938.662631134262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45938.662631134262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45938.662631134262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45938.662631134262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45938.662631134262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45938.662631134262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45938.662631134262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45938.662631134262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45938.662631134262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45938.662631134262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45938.662631134262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45938.662631134262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45938.662631134262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45938.662631134262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45938.662631134262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45938.662631134262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45938.662631134262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45938.662631134262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45938.662631134262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45938.662631134262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45938.662631134262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45938.662631134262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45938.662631134262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45938.662631134262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45938.662631134262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45938.662631134262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45938.662631134262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45938.662631134262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45938.662631134262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45938.662631134262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45938.662631134262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45938.662631134262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45938.662631134262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45938.662631134262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45938.662631134262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45938.662631134262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45938.662631134262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45938.662631134262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45938.662631134262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45938.662631134262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45938.662631134262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45938.662631134262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45938.662631134262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45938.662631134262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45938.662631134262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45938.662631134262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45938.662631134262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45938.662631134262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45938.662631134262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45938.662631134262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45938.662631134262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45938.662631134262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45938.662631134262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45938.662631134262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45938.662631134262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45938.662631134262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45938.662631134262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45938.662631134262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45938.662631134262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45938.662631134262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45938.662631134262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45938.662631134262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45938.662631134262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45938.662631134262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45938.662631134262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45938.662631134262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45938.662631134262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45938.662631134262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45938.662631134262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45938.662631134262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45938.662631134262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45938.662631134262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45938.662631134262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45938.662631134262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45938.662631134262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45938.662631134262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45938.662631134262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45938.662631134262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45938.662631134262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45938.662631134262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45938.662631134262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45938.662631134262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45938.662631134262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45938.662631134262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45938.662631134262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45938.662631134262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45938.662631134262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45938.662631134262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45938.662631134262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45938.662631134262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45938.662631134262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45938.662631134262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45938.662631134262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45938.662631134262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45938.662631134262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45938.662631134262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45938.662631134262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45938.662631134262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45938.662631134262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45938.662631134262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45938.662631134262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45938.662631134262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45938.662631134262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45938.662631134262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45938.662631134262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45938.662631134262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45938.662631134262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45938.662631134262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45938.662631134262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45938.662631134262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45938.662631134262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45938.662631134262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45938.662631134262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45938.662631134262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45938.662631134262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45938.662631134262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45938.662631134262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45938.662631134262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45938.662631134262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45938.662631134262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45938.662631134262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45938.662631134262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45938.662631134262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45938.662631134262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45938.662631134262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45938.662631134262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45938.662631134262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45938.662631134262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45938.662631134262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45938.662631134262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45938.662631134262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45938.662631134262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45938.662631134262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45938.662631134262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45938.662631134262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45938.662631134262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45938.662631134262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45938.662631134262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45938.662631134262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45938.662631134262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45938.662631134262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45938.662631134262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45938.662631134262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45938.662631134262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45938.662631134262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45938.662631134262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45938.662631134262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45938.662631134262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45938.662631134262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45938.662631134262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45938.662631134262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45938.662631134262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45938.662631134262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45938.662631134262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45938.662631134262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45938.662631134262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45938.662631134262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45938.662631134262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45938.662631134262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45938.662631134262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45938.662631134262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45938.662631134262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45938.662631134262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45938.662631134262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45938.662631134262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45938.662631134262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45938.662631134262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45938.662631134262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45938.662631134262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45938.662631134262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45938.662631134262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45938.662631134262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45938.662631134262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45938.662631134262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45938.662631134262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45938.662631134262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45938.662631134262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45938.662631134262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45938.662631134262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45938.662631134262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45938.662631134262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45938.662631134262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45938.662631134262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45938.662631134262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45938.662631134262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45938.662631134262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45938.662631134262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45938.662631134262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45938.662631134262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45938.662631134262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45938.662631134262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45938.662631134262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45938.662631134262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45938.662631134262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45938.662631134262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45938.662631134262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45938.662631134262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45938.662631134262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45938.662631134262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45938.662631134262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45938.662631134262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45938.662631134262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45938.662631134262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45938.662631134262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45938.662631134262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45938.662631134262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45938.662631134262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45938.662631134262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45938.662631134262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45938.662631134262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45938.662631134262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45938.662631134262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45938.662631134262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45938.662631134262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45938.662631134262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45938.662631134262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45938.662631134262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45938.662631134262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45938.662631134262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45938.662631134262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45938.662631134262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45938.662631134262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45938.662631134262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45938.662631134262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45938.662631134262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45938.662631134262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45938.662631134262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45938.662631134262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45938.662631134262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45938.662631134262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45938.662631134262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45938.662631134262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45938.662631134262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45938.662631134262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45938.662631134262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45938.662631134262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45938.662631134262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45938.662631134262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45938.662631134262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45938.662631134262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45938.662631134262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45938.662631134262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45938.662631134262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45938.662631134262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45938.662631134262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45938.662631134262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45938.662631134262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45938.662631134262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45938.662631134262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45938.662631134262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45938.662631134262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45938.662631134262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45938.662631134262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45938.662631134262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45938.662631134262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45938.662631134262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45938.662631134262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45938.662631134262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45938.662631134262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45938.662631134262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45938.662631134262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45938.662631134262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45938.662631134262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45938.662631134262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45938.662631134262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45938.662631134262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45938.662631134262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45938.662631134262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45938.662631134262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45938.662631134262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45938.662631134262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45938.662631134262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45938.662631134262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45938.662631134262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45938.662631134262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45938.662631134262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45938.662631134262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45938.662631134262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45938.662631134262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45938.662631134262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45938.662631134262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45938.662631134262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45938.662631134262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45938.662631134262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45938.662631134262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45938.662631134262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45938.662631134262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45938.662631134262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45938.662631134262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45938.662631134262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45938.662631134262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45938.662631134262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45938.662631134262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45938.662631134262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45938.662631134262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45938.662631134262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45938.662631134262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45938.662631134262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45938.662631134262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45938.662631134262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45938.662631134262</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235.18191354166629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36082</v>
      </c>
      <c r="E3" s="130" t="s">
        <v>38964</v>
      </c>
      <c r="F3" s="131">
        <v>45938.605162037034</v>
      </c>
      <c r="G3" s="132">
        <f ca="1">IFERROR(NOW()-F3,"")</f>
        <v>5.7469097228022292E-2</v>
      </c>
      <c r="H3" s="131">
        <v>45938.599409722221</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45938.662631134262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45938.662631134262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45938.662631134262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45938.662631134262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45938.662631134262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45938.662631134262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45938.662631134262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45938.662631134262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45938.662631134262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45938.662631134262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45938.662631134262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45938.662631134262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45938.662631134262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45938.662631134262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45938.662631134262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45938.662631134262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45938.662631134262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45938.662631134262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45938.662631134262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45938.662631134262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45938.662631134262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45938.662631134262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45938.662631134262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45938.662631134262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45938.662631134262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45938.662631134262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45938.662631134262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45938.662631134262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45938.662631134262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45938.662631134262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45938.662631134262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45938.662631134262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45938.662631134262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45938.662631134262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45938.662631134262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45938.662631134262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45938.662631134262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45938.662631134262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45938.662631134262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45938.662631134262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45938.662631134262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45938.662631134262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45938.662631134262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45938.662631134262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45938.662631134262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45938.662631134262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45938.662631134262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45938.662631134262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45938.662631134262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45938.662631134262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45938.662631134262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45938.662631134262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45938.662631134262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45938.662631134262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45938.662631134262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45938.662631134262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45938.662631134262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45938.662631134262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45938.662631134262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45938.662631134262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45938.662631134262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45938.662631134262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45938.662631134262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45938.662631134262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45938.662631134262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45938.662631134262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45938.662631134262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45938.662631134262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45938.662631134262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45938.662631134262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45938.662631134262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45938.662631134262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45938.662631134262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45938.662631134262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45938.662631134262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45938.662631134262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45938.662631134262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45938.662631134262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45938.662631134262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45938.662631134262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45938.662631134262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45938.662631134262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45938.662631134262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45938.662631134262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45938.662631134262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45938.662631134262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45938.662631134262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45938.662631134262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45938.662631134262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45938.662631134262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45938.662631134262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45938.662631134262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45938.662631134262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45938.662631134262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45938.662631134262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45938.662631134262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45938.662631134262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45938.662631134262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45938.662631134262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45938.662631134262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45938.662631134262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45938.662631134262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45938.662631134262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45938.662631134262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45938.662631134262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45938.662631134262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45938.662631134262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45938.662631134262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45938.662631134262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45938.662631134262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45938.662631134262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45938.662631134262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45938.662631134262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45938.662631134262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45938.662631134262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45938.662631134262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45938.662631134262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45938.662631134262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45938.662631134262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45938.662631134262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45938.662631134262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45938.662631134262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45938.662631134262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45938.662631134262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45938.662631134262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45938.662631134262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45938.662631134262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45938.662631134262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45938.662631134262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45938.662631134262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45938.662631134262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45938.662631134262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45938.662631134262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45938.662631134262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45938.662631134262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45938.662631134262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45938.662631134262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45938.662631134262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45938.662631134262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45938.662631134262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45938.662631134262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45938.662631134262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45938.662631134262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45938.662631134262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45938.662631134262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45938.662631134262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45938.662631134262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45938.662631134262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45938.662631134262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45938.662631134262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45938.662631134262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45938.662631134262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45938.662631134262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45938.662631134262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45938.662631134262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45938.662631134262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45938.662631134262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45938.662631134262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45938.662631134262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45938.662631134262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45938.662631134262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45938.662631134262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45938.662631134262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45938.662631134262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45938.662631134262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45938.662631134262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45938.662631134262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45938.662631134262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45938.662631134262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45938.662631134262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45938.662631134262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45938.662631134262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45938.662631134262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45938.662631134262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45938.662631134262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45938.662631134262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45938.662631134262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45938.662631134262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45938.662631134262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45938.662631134262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45938.662631134262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45938.662631134262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45938.662631134262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45938.662631134262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45938.662631134262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45938.662631134262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45938.662631134262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45938.662631134262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45938.662631134262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45938.662631134262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45938.662631134262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45938.662631134262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45938.662631134262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45938.662631134262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45938.662631134262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45938.662631134262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45938.662631134262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45938.662631134262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45938.662631134262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45938.662631134262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45938.662631134262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45938.662631134262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45938.662631134262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45938.662631134262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45938.662631134262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45938.662631134262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45938.662631134262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45938.662631134262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45938.662631134262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45938.662631134262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45938.662631134262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45938.662631134262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45938.662631134262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45938.662631134262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45938.662631134262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45938.662631134262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45938.662631134262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45938.662631134262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45938.662631134262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45938.662631134262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45938.662631134262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45938.662631134262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45938.662631134262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45938.662631134262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45938.662631134262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45938.662631134262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45938.662631134262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45938.662631134262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45938.662631134262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45938.662631134262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45938.662631134262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45938.662631134262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45938.662631134262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45938.662631134262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45938.662631134262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45938.662631134262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45938.662631134262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45938.662631134262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45938.662631134262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45938.662631134262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45938.662631134262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45938.662631134262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45938.662631134262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45938.662631134262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45938.662631134262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45938.662631134262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45938.662631134262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45938.662631134262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45938.662631134262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45938.662631134262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45938.662631134262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45938.662631134262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45938.662631134262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45938.662631134262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45938.662631134262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45938.662631134262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45938.662631134262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45938.662631134262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45938.662631134262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45938.662631134262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45938.662631134262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45938.662631134262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45938.662631134262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45938.662631134262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45938.662631134262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45938.662631134262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45938.662631134262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45938.662631134262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45938.662631134262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45938.662631134262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45938.662631134262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45938.662631134262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45938.662631134262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45938.662631134262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45938.662631134262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45938.662631134262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45938.662631134262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45938.662631134262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45938.662631134262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45938.662631134262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45938.662631134262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45938.662631134262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45938.662631134262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45938.662631134262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45938.662631134262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45938.662631134262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45938.662631134262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45938.662631134262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45938.662631134262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45938.662631134262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45938.662631134262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45938.662631134262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45938.662631134262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45938.662631134262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45938.662631134262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45938.662631134262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45938.662631134262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45938.662631134262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45938.662631134262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45938.662631134262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45938.662631134262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45938.662631134262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45938.662631134262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45938.662631134262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45938.662631134262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45938.662631134262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45938.662631134262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45938.662631134262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45938.662631134262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45938.662631134262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45938.662631134262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45938.662631134262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45938.662631134262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45938.662631134262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45938.662631134262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45938.662631134262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45938.662631134262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45938.662631134262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45938.662631134262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45938.662631134262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45938.662631134262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45938.662631134262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45938.662631134262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45938.662631134262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45938.662631134262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45938.662631134262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45938.662631134262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45938.662631134262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45938.662631134262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45938.662631134262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45938.662631134262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45938.662631134262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45938.662631134262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45938.662631134262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45938.662631134262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45938.662631134262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45938.662631134262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45938.662631134262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45938.662631134262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45938.662631134262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45938.662631134262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45938.662631134262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45938.662631134262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45938.662631134262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45938.662631134262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45938.662631134262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45938.662631134262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45938.662631134262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45938.662631134262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45938.662631134262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45938.662631134262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45938.662631134262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45938.662631134262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45938.662631134262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45938.662631134262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45938.662631134262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45938.662631134262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45938.662631134262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45938.662631134262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45938.662631134262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45938.662631134262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45938.662631134262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45938.662631134262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45938.662631134262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45938.662631134262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45938.662631134262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45938.662631134262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45938.662631134262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45938.662631134262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45938.662631134262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45938.662631134262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45938.662631134262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45938.662631134262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45938.662631134262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45938.662631134262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45938.662631134262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45938.662631134262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45938.662631134262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45938.662631134262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45938.662631134262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45938.662631134262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45938.662631134262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45938.662631134262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45938.662631134262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45938.662631134262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45938.662631134262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45938.662631134262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45938.662631134262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45938.662631134262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45938.662631134262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45938.662631134262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45938.662631134262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45938.662631134262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45938.662631134262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45938.662631134262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45938.662631134262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45938.662631134262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45938.662631134262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45938.662631134262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45938.662631134262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45938.662631134262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45938.662631134262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45938.662631134262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45938.662631134262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45938.662631134262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45938.662631134262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45938.662631134262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45938.662631134262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45938.662631134262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45938.662631134262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45938.662631134262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45938.662631134262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45938.662631134262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45938.662631134262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45938.662631134262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45938.662631134262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45938.662631134262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45938.662631134262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45938.662631134262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45938.662631134262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45938.662631134262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45938.662631134262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45938.662631134262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45938.662631134262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45938.662631134262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45938.662631134262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45938.662631134262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45938.662631134262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45938.662631134262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45938.662631134262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45938.662631134262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45938.662631134262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45938.662631134262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45938.662631134262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45938.662631134262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45938.662631134262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45938.662631134262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45938.662631134262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45938.662631134262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45938.662631134262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45938.662631134262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45938.662631134262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45938.662631134262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45938.662631134262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45938.662631134262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45938.662631134262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45938.662631134262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45938.662631134262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45938.662631134262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45938.662631134262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45938.662631134262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45938.662631134262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45938.662631134262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45938.662631134262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45938.662631134262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45938.662631134262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45938.662631134262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45938.662631134262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45938.662631134262</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45938.662631134262</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46.830570949074172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12.473753819445847</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37" t="s">
        <v>35354</v>
      </c>
      <c r="E4" s="37" t="s">
        <v>39043</v>
      </c>
      <c r="F4" s="38" t="s">
        <v>24</v>
      </c>
      <c r="G4" s="39" t="str">
        <f ca="1">IFERROR(NOW()-F4,"-")</f>
        <v>-</v>
      </c>
      <c r="H4" s="38">
        <v>45891.795057870368</v>
      </c>
      <c r="I4" s="37" t="str">
        <f>IFERROR(VLOOKUP(D4,DB!A:F,6,0),"")</f>
        <v>Generator-SG</v>
      </c>
      <c r="J4" s="37" t="str">
        <f>IFERROR(VLOOKUP(D4,DB!A:G,7,0),"")</f>
        <v>Vandalized</v>
      </c>
      <c r="K4" s="37" t="s">
        <v>39063</v>
      </c>
      <c r="L4" s="37" t="str">
        <f>IFERROR(VLOOKUP(D4,DB!A:I,9,0),"")</f>
        <v>Latis</v>
      </c>
      <c r="M4" s="125"/>
    </row>
    <row r="5" spans="1:13" ht="15">
      <c r="A5" s="37"/>
      <c r="B5" s="37" t="str">
        <f>IFERROR(VLOOKUP(D5,DB!A:K,11,0),"")</f>
        <v/>
      </c>
      <c r="C5" s="37"/>
      <c r="D5" s="37"/>
      <c r="E5" s="37"/>
      <c r="F5" s="38"/>
      <c r="G5" s="39">
        <f ca="1">IFERROR(NOW()-F5,"-")</f>
        <v>45938.662631134262</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45938.662631134262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45938.662631134262</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45938.662631134262</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45938.662631134262</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45938.662631134262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45938.662631134262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45938.662631134262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45938.662631134262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45938.662631134262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45938.662631134262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45938.662631134262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45938.662631134262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45938.662631134262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45938.662631134262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45938.662631134262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45938.662631134262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45938.662631134262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45938.662631134262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45938.662631134262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45938.662631134262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45938.662631134262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45938.662631134262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45938.662631134262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45938.662631134262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45938.662631134262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45938.662631134262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45938.662631134262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45938.662631134262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45938.662631134262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45938.662631134262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45938.662631134262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45938.662631134262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45938.662631134262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45938.662631134262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45938.662631134262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45938.662631134262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45938.662631134262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45938.662631134262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45938.662631134262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45938.662631134262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45938.662631134262</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45938.662631134262</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45938.662631134262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45938.662631134262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45938.662631134262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45938.662631134262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45938.662631134262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45938.662631134262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45938.662631134262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45938.662631134262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45938.662631134262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45938.662631134262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45938.662631134262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45938.662631134262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45938.662631134262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45938.662631134262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45938.662631134262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45938.662631134262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45938.662631134262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45938.662631134262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45938.662631134262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45938.662631134262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45938.662631134262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45938.662631134262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45938.662631134262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45938.662631134262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45938.662631134262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45938.662631134262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45938.662631134262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45938.662631134262</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45938.662631134262</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45938.662631134262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45938.662631134262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45938.662631134262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45938.662631134262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45938.662631134262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45938.662631134262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45938.662631134262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45938.662631134262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45938.662631134262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45938.662631134262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45938.662631134262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45938.662631134262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45938.662631134262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45938.662631134262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45938.662631134262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45938.662631134262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45938.662631134262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45938.662631134262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45938.662631134262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45938.662631134262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45938.662631134262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45938.662631134262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45938.662631134262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45938.662631134262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45938.662631134262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45938.662631134262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45938.662631134262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45938.662631134262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45938.662631134262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45938.662631134262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45938.662631134262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45938.662631134262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45938.662631134262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45938.662631134262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45938.662631134262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45938.662631134262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45938.662631134262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45938.662631134262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45938.662631134262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45938.662631134262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45938.662631134262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45938.662631134262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45938.662631134262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45938.662631134262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45938.662631134262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45938.662631134262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45938.662631134262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45938.662631134262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45938.662631134262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45938.662631134262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45938.662631134262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45938.662631134262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45938.662631134262</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45938.662631134262</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tabSelected="1" topLeftCell="A20" workbookViewId="0">
      <selection activeCell="G8" sqref="G8:G4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11.889783912040002</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45938.662631134262</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4.7816589120411663</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3.7203857638887712</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45938.662631134262</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3</v>
      </c>
      <c r="D7" s="161" t="s">
        <v>32951</v>
      </c>
      <c r="E7" s="161" t="s">
        <v>38964</v>
      </c>
      <c r="F7" s="168">
        <v>45938.593113425901</v>
      </c>
      <c r="G7" s="152">
        <f t="shared" ref="G7:G40" ca="1" si="0">IFERROR(NOW()-F7,"-")</f>
        <v>6.9517708361672703E-2</v>
      </c>
      <c r="H7" s="161">
        <v>45938.565011574072</v>
      </c>
      <c r="I7" s="161" t="str">
        <f>IFERROR(VLOOKUP(D7,DB!A:F,6,0),"")</f>
        <v>SCECO</v>
      </c>
      <c r="J7" s="161" t="str">
        <f>IFERROR(VLOOKUP(D7,DB!A:G,7,0),"")</f>
        <v>Dead+No BB Design</v>
      </c>
      <c r="K7" s="161" t="s">
        <v>39072</v>
      </c>
      <c r="L7" s="161" t="str">
        <f>IFERROR(VLOOKUP(D7,DB!A:I,9,0),"")</f>
        <v>Latis</v>
      </c>
    </row>
    <row r="8" spans="1:16383" ht="31.5" customHeight="1">
      <c r="A8" s="161" t="s">
        <v>39073</v>
      </c>
      <c r="B8" s="161" t="str">
        <f>IFERROR(VLOOKUP(D8,DB!A:K,11,0),"")</f>
        <v>R6</v>
      </c>
      <c r="C8" s="161">
        <v>1</v>
      </c>
      <c r="D8" s="161" t="s">
        <v>33325</v>
      </c>
      <c r="E8" s="161" t="s">
        <v>38964</v>
      </c>
      <c r="F8" s="168">
        <v>45938.637037037035</v>
      </c>
      <c r="G8" s="152">
        <f t="shared" ca="1" si="0"/>
        <v>2.5594097227440216E-2</v>
      </c>
      <c r="H8" s="161">
        <v>45938.631354166668</v>
      </c>
      <c r="I8" s="161" t="str">
        <f>IFERROR(VLOOKUP(D8,DB!A:F,6,0),"")</f>
        <v>Generator-SG</v>
      </c>
      <c r="J8" s="161" t="str">
        <f>IFERROR(VLOOKUP(D8,DB!A:G,7,0),"")</f>
        <v>Vandalized</v>
      </c>
      <c r="K8" s="161" t="s">
        <v>39074</v>
      </c>
      <c r="L8" s="161" t="str">
        <f>IFERROR(VLOOKUP(D8,DB!A:I,9,0),"")</f>
        <v>Latis</v>
      </c>
    </row>
    <row r="9" spans="1:16383" ht="31.5" customHeight="1">
      <c r="A9" s="161"/>
      <c r="B9" s="161" t="str">
        <f>IFERROR(VLOOKUP(D9,DB!A:K,11,0),"")</f>
        <v/>
      </c>
      <c r="C9" s="161"/>
      <c r="D9" s="161"/>
      <c r="E9" s="161"/>
      <c r="F9" s="161"/>
      <c r="G9" s="152">
        <f t="shared" ca="1" si="0"/>
        <v>45938.662631134262</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t="shared" ca="1" si="0"/>
        <v>45938.662631134262</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t="shared" ca="1" si="0"/>
        <v>45938.662631134262</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t="shared" ca="1" si="0"/>
        <v>45938.662631134262</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t="shared" ca="1" si="0"/>
        <v>45938.662631134262</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t="shared" ca="1" si="0"/>
        <v>45938.662631134262</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t="shared" ca="1" si="0"/>
        <v>45938.662631134262</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t="shared" ca="1" si="0"/>
        <v>45938.662631134262</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t="shared" ca="1" si="0"/>
        <v>45938.662631134262</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t="shared" ca="1" si="0"/>
        <v>45938.662631134262</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t="shared" ca="1" si="0"/>
        <v>45938.662631134262</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t="shared" ca="1" si="0"/>
        <v>45938.662631134262</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t="shared" ca="1" si="0"/>
        <v>45938.662631134262</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t="shared" ca="1" si="0"/>
        <v>45938.662631134262</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t="shared" ca="1" si="0"/>
        <v>45938.662631134262</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t="shared" ca="1" si="0"/>
        <v>45938.662631134262</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t="shared" ca="1" si="0"/>
        <v>45938.662631134262</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t="shared" ca="1" si="0"/>
        <v>45938.662631134262</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t="shared" ca="1" si="0"/>
        <v>45938.662631134262</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t="shared" ca="1" si="0"/>
        <v>45938.662631134262</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t="shared" ca="1" si="0"/>
        <v>45938.662631134262</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t="shared" ca="1" si="0"/>
        <v>45938.662631134262</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t="shared" ca="1" si="0"/>
        <v>45938.662631134262</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t="shared" ca="1" si="0"/>
        <v>45938.662631134262</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t="shared" ca="1" si="0"/>
        <v>45938.662631134262</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t="shared" ca="1" si="0"/>
        <v>45938.662631134262</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t="shared" ca="1" si="0"/>
        <v>45938.662631134262</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t="shared" ca="1" si="0"/>
        <v>45938.662631134262</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t="shared" ca="1" si="0"/>
        <v>45938.662631134262</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t="shared" ca="1" si="0"/>
        <v>45938.662631134262</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t="shared" ca="1" si="0"/>
        <v>45938.662631134262</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t="shared" ca="1" si="0"/>
        <v>45938.662631134262</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45938.662631134262</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45938.662631134262</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45938.662631134262</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45938.662631134262</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45938.662631134262</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45938.662631134262</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45938.662631134262</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45938.662631134262</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45938.662631134262</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45938.662631134262</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45938.662631134262</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45938.662631134262</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45938.662631134262</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45938.662631134262</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45938.662631134262</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45938.662631134262</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45938.662631134262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45938.662631134262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45938.662631134262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45938.662631134262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45938.662631134262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45938.662631134262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45938.662631134262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45938.662631134262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45938.662631134262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45938.662631134262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45938.662631134262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45938.662631134262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45938.662631134262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45938.662631134262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45938.662631134262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45938.662631134262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45938.662631134262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45938.662631134262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45938.662631134262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45938.662631134262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45938.662631134262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45938.662631134262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45938.662631134262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45938.662631134262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45938.662631134262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45938.662631134262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45938.662631134262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45938.662631134262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45938.662631134262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45938.662631134262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45938.662631134262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45938.662631134262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45938.662631134262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45938.662631134262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45938.662631134262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45938.662631134262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45938.662631134262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45938.662631134262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45938.662631134262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45938.662631134262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45938.662631134262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45938.662631134262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45938.662631134262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45938.662631134262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45938.662631134262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45938.662631134262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45938.662631134262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45938.662631134262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45938.662631134262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45938.662631134262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45938.662631134262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45938.662631134262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45938.662631134262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45938.662631134262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45938.662631134262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45938.662631134262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45938.662631134262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45938.662631134262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45938.662631134262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45938.662631134262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45938.662631134262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45938.662631134262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45938.662631134262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45938.662631134262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45938.662631134262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45938.662631134262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45938.662631134262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45938.662631134262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45938.662631134262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45938.662631134262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45938.662631134262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45938.662631134262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45938.662631134262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45938.662631134262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45938.662631134262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45938.662631134262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45938.662631134262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45938.662631134262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45938.662631134262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45938.662631134262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45938.662631134262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45938.662631134262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45938.662631134262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45938.662631134262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45938.662631134262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45938.662631134262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45938.662631134262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45938.662631134262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45938.662631134262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45938.662631134262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45938.662631134262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45938.662631134262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45938.662631134262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45938.662631134262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45938.662631134262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45938.662631134262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45938.662631134262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45938.662631134262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45938.662631134262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45938.662631134262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45938.662631134262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45938.662631134262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45938.662631134262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45938.662631134262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45938.662631134262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45938.662631134262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45938.662631134262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45938.662631134262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45938.662631134262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45938.662631134262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45938.662631134262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45938.662631134262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45938.662631134262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45938.662631134262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45938.662631134262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45938.662631134262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45938.662631134262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45938.662631134262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45938.662631134262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45938.662631134262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45938.662631134262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45938.662631134262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45938.662631134262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45938.662631134262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45938.662631134262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45938.662631134262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45938.662631134262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45938.662631134262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45938.662631134262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45938.662631134262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45938.662631134262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45938.662631134262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45938.662631134262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45938.662631134262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45938.662631134262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45938.662631134262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45938.662631134262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45938.662631134262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45938.662631134262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45938.662631134262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45938.662631134262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45938.662631134262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45938.662631134262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45938.662631134262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45938.662631134262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45938.662631134262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45938.662631134262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45938.662631134262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45938.662631134262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45938.662631134262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45938.662631134262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45938.662631134262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45938.662631134262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45938.662631134262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45938.662631134262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45938.662631134262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45938.662631134262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45938.662631134262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45938.662631134262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45938.662631134262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45938.662631134262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45938.662631134262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45938.662631134262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45938.662631134262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45938.662631134262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45938.662631134262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45938.662631134262</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2025-10-08T12:55:59Z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