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89" documentId="13_ncr:1_{F6CB121F-512D-4AA6-A0C1-0FB36C537598}" xr6:coauthVersionLast="47" xr6:coauthVersionMax="47" xr10:uidLastSave="{B2909B51-1B4F-480D-A7AE-0ED362037FE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<sst xmlns="http://schemas.openxmlformats.org/spreadsheetml/2006/main" count="178596" uniqueCount="39079">
  <si>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</si>
  <si>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</si>
  <si>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</si>
  <si>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</si>
  <si>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</si>
  <si>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</si>
  <si>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</si>
  <si>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</si>
  <si>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</si>
  <si>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</si>
  <si>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</si>
  <si>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</si>
  <si>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</si>
  <si>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</si>
  <si>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</si>
  <si>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</si>
  <si>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</si>
  <si>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</si>
  <si>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</si>
  <si>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</si>
  <si>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</si>
  <si>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</si>
  <si>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</si>
  <si>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</si>
  <si>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</si>
  <si>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</si>
  <si>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</si>
  <si>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</si>
  <si>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</si>
  <si>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</si>
  <si>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</si>
  <si>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</si>
  <si>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</si>
  <si>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</si>
  <si>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</si>
  <si>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</si>
  <si>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</si>
  <si>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</si>
  <si>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</si>
  <si>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</si>
  <si>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</si>
  <si>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</si>
  <si>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</si>
  <si>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</si>
  <si>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</si>
  <si>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</si>
  <si>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</si>
  <si>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</si>
  <si>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</si>
  <si>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</si>
  <si>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</si>
  <si>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</si>
  <si>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</si>
  <si>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</si>
  <si>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</si>
  <si>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</si>
  <si>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</si>
  <si>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</si>
  <si>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</si>
  <si>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</si>
  <si>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</si>
  <si>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</si>
  <si>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</si>
  <si>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</si>
  <si>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</si>
  <si>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</si>
  <si>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</si>
  <si>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</si>
  <si>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</si>
  <si>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</si>
  <si>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</si>
  <si>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</si>
  <si>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</si>
  <si>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</si>
  <si>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</si>
  <si>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</si>
  <si>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</si>
  <si>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</si>
  <si>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</si>
  <si>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</si>
  <si>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</si>
  <si>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</si>
  <si>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</si>
  <si>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</si>
  <si>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</si>
  <si>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</si>
  <si>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</si>
  <si>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</si>
  <si>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</si>
  <si>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</si>
  <si>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</si>
  <si>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</si>
  <si>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</si>
  <si>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</si>
  <si>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</si>
  <si>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</si>
  <si>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</si>
  <si>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</si>
  <si>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</si>
  <si>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</si>
  <si>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</si>
  <si>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</si>
  <si>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</si>
  <si>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</si>
  <si>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</si>
  <si>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</si>
  <si>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</si>
  <si>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</si>
  <si>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</si>
  <si>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</si>
  <si>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</si>
  <si>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</si>
  <si>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</si>
  <si>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</si>
  <si>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</si>
  <si>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</si>
  <si>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</si>
  <si>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</si>
  <si>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</si>
  <si>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</si>
  <si>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</si>
  <si>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</si>
  <si>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</si>
  <si>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</si>
  <si>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</si>
  <si>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</si>
  <si>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</si>
  <si>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</si>
  <si>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</si>
  <si>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</si>
  <si>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</si>
  <si>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</si>
  <si>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</si>
  <si>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</si>
  <si>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</si>
  <si>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</si>
  <si>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</si>
  <si>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</si>
  <si>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</si>
  <si>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</si>
  <si>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</si>
  <si>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</si>
  <si>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</si>
  <si>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</si>
  <si>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</si>
  <si>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</si>
  <si>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</si>
  <si>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</si>
  <si>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</si>
  <si>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</si>
  <si>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</si>
  <si>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</si>
  <si>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</si>
  <si>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</si>
  <si>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</si>
  <si>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</si>
  <si>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</si>
  <si>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</si>
  <si>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</si>
  <si>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</si>
  <si>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</si>
  <si>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</si>
  <si>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</si>
  <si>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</si>
  <si>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</si>
  <si>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</si>
  <si>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</si>
  <si>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</si>
  <si>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</si>
  <si>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</si>
  <si>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</si>
  <si>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</si>
  <si>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</si>
  <si>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</si>
  <si>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</si>
  <si>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</si>
  <si>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</si>
  <si>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</si>
  <si>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</si>
  <si>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</si>
  <si>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</si>
  <si>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</si>
  <si>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</si>
  <si>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</si>
  <si>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</si>
  <si>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</si>
  <si>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</si>
  <si>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</si>
  <si>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</si>
  <si>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</si>
  <si>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</si>
  <si>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</si>
  <si>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</si>
  <si>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</si>
  <si>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</si>
  <si>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</si>
  <si>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</si>
  <si>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</si>
  <si>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</si>
  <si>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</si>
  <si>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</si>
  <si>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</si>
  <si>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</si>
  <si>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</si>
  <si>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</si>
  <si>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</si>
  <si>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</si>
  <si>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</si>
  <si>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</si>
  <si>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</si>
  <si>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</si>
  <si>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</si>
  <si>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</si>
  <si>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</si>
  <si>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</si>
  <si>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</si>
  <si>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</si>
  <si>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</si>
  <si>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</si>
  <si>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</si>
  <si>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</si>
  <si>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</si>
  <si>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</si>
  <si>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</si>
  <si>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</si>
  <si>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</si>
  <si>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</si>
  <si>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</si>
  <si>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</si>
  <si>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</si>
  <si>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</si>
  <si>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</si>
  <si>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</si>
  <si>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</si>
  <si>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</si>
  <si>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</si>
  <si>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</si>
  <si>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</si>
  <si>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</si>
  <si>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</si>
  <si>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</si>
  <si>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</si>
  <si>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</si>
  <si>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</si>
  <si>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</si>
  <si>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</si>
  <si>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</si>
  <si>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</si>
  <si>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</si>
  <si>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</si>
  <si>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</si>
  <si>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</si>
  <si>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</si>
  <si>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</si>
  <si>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</si>
  <si>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</si>
  <si>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</si>
  <si>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</si>
  <si>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</si>
  <si>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</si>
  <si>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</si>
  <si>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</si>
  <si>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</si>
  <si>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</si>
  <si>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</si>
  <si>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</si>
  <si>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</si>
  <si>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</si>
  <si>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</si>
  <si>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</si>
  <si>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</si>
  <si>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</si>
  <si>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</si>
  <si>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</si>
  <si>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</si>
  <si>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</si>
  <si>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</si>
  <si>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</si>
  <si>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</si>
  <si>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</si>
  <si>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</si>
  <si>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</si>
  <si>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</si>
  <si>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</si>
  <si>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</si>
  <si>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</si>
  <si>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</si>
  <si>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</si>
  <si>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</si>
  <si>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</si>
  <si>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</si>
  <si>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</si>
  <si>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</si>
  <si>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</si>
  <si>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</si>
  <si>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</si>
  <si>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</si>
  <si>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</si>
  <si>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</si>
  <si>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</si>
  <si>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</si>
  <si>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</si>
  <si>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</si>
  <si>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</si>
  <si>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</si>
  <si>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</si>
  <si>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</si>
  <si>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</si>
  <si>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</si>
  <si>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</si>
  <si>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</si>
  <si>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</si>
  <si>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</si>
  <si>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</si>
  <si>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</si>
  <si>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</si>
  <si>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</si>
  <si>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</si>
  <si>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</si>
  <si>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</si>
  <si>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</si>
  <si>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</si>
  <si>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</si>
  <si>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</si>
  <si>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</si>
  <si>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</si>
  <si>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</si>
  <si>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</si>
  <si>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</si>
  <si>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</si>
  <si>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</si>
  <si>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</si>
  <si>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</si>
  <si>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</si>
  <si>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</si>
  <si>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</si>
  <si>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</si>
  <si>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</si>
  <si>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</si>
  <si>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</si>
  <si>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</si>
  <si>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</si>
  <si>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</si>
  <si>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</si>
  <si>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</si>
  <si>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</si>
  <si>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</si>
  <si>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</si>
  <si>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</si>
  <si>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</si>
  <si>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</si>
  <si>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</si>
  <si>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</si>
  <si>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</si>
  <si>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</si>
  <si>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</si>
  <si>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</si>
  <si>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</si>
  <si>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</si>
  <si>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</si>
  <si>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</si>
  <si>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</si>
  <si>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</si>
  <si>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</si>
  <si>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</si>
  <si>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</si>
  <si>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</si>
  <si>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</si>
  <si>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</si>
  <si>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</si>
  <si>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</si>
  <si>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</si>
  <si>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</si>
  <si>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</si>
  <si>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</si>
  <si>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</si>
  <si>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</si>
  <si>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</si>
  <si>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</si>
  <si>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</si>
  <si>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</si>
  <si>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</si>
  <si>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</si>
  <si>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</si>
  <si>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</si>
  <si>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</si>
  <si>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</si>
  <si>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</si>
  <si>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</si>
  <si>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</si>
  <si>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</si>
  <si>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</si>
  <si>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</si>
  <si>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</si>
  <si>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</si>
  <si>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</si>
  <si>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</si>
  <si>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</si>
  <si>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</si>
  <si>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</si>
  <si>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</si>
  <si>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</si>
  <si>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</si>
  <si>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</si>
  <si>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</si>
  <si>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</si>
  <si>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</si>
  <si>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</si>
  <si>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</si>
  <si>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</si>
  <si>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</si>
  <si>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</si>
  <si>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</si>
  <si>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</si>
  <si>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</si>
  <si>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</si>
  <si>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</si>
  <si>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</si>
  <si>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</si>
  <si>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</si>
  <si>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</si>
  <si>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</si>
  <si>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</si>
  <si>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</si>
  <si>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</si>
  <si>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</si>
  <si>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</si>
  <si>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</si>
  <si>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</si>
  <si>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</si>
  <si>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</si>
  <si>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</si>
  <si>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</si>
  <si>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</si>
  <si>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</si>
  <si>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</si>
  <si>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</si>
  <si>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</si>
  <si>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</si>
  <si>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</si>
  <si>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</si>
  <si>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</si>
  <si>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</si>
  <si>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</si>
  <si>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</si>
  <si>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</si>
  <si>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</si>
  <si>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</si>
  <si>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</si>
  <si>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</si>
  <si>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</si>
  <si>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</si>
  <si>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</si>
  <si>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</si>
  <si>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</si>
  <si>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</si>
  <si>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</si>
  <si>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</si>
  <si>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</si>
  <si>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</si>
  <si>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</si>
  <si>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</si>
  <si>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</si>
  <si>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</si>
  <si>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</si>
  <si>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</si>
  <si>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</si>
  <si>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</si>
  <si>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</si>
  <si>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</si>
  <si>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</si>
  <si>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</si>
  <si>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</si>
  <si>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</si>
  <si>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</si>
  <si>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</si>
  <si>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</si>
  <si>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</si>
  <si>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</si>
  <si>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</si>
  <si>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</si>
  <si>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</si>
  <si>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</si>
  <si>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</si>
  <si>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</si>
  <si>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</si>
  <si>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</si>
  <si>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</si>
  <si>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</si>
  <si>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</si>
  <si>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</si>
  <si>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</si>
  <si>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</si>
  <si>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</si>
  <si>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</si>
  <si>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</si>
  <si>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</si>
  <si>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</si>
  <si>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</si>
  <si>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</si>
  <si>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</si>
  <si>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</si>
  <si>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</si>
  <si>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</si>
  <si>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</si>
  <si>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</si>
  <si>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</si>
  <si>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</si>
  <si>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</si>
  <si>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</si>
  <si>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</si>
  <si>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</si>
  <si>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</si>
  <si>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</si>
  <si>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</si>
  <si>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</si>
  <si>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</si>
  <si>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</si>
  <si>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</si>
  <si>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</si>
  <si>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</si>
  <si>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</si>
  <si>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</si>
  <si>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</si>
  <si>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</si>
  <si>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</si>
  <si>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</si>
  <si>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</si>
  <si>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</si>
  <si>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</si>
  <si>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</si>
  <si>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</si>
  <si>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</si>
  <si>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</si>
  <si>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</si>
  <si>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</si>
  <si>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</si>
  <si>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</si>
  <si>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</si>
  <si>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</si>
  <si>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</si>
  <si>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</si>
  <si>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</si>
  <si>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</si>
  <si>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</si>
  <si>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</si>
  <si>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</si>
  <si>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</si>
  <si>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</si>
  <si>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</si>
  <si>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</si>
  <si>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</si>
  <si>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</si>
  <si>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</si>
  <si>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</si>
  <si>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</si>
  <si>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</si>
  <si>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</si>
  <si>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</si>
  <si>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</si>
  <si>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</si>
  <si>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</si>
  <si>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</si>
  <si>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</si>
  <si>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</si>
  <si>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</si>
  <si>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</si>
  <si>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</si>
  <si>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</si>
  <si>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</si>
  <si>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</si>
  <si>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</si>
  <si>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</si>
  <si>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</si>
  <si>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</si>
  <si>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</si>
  <si>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</si>
  <si>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</si>
  <si>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</si>
  <si>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</si>
  <si>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</si>
  <si>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</si>
  <si>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</si>
  <si>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</si>
  <si>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</si>
  <si>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</si>
  <si>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</si>
  <si>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</si>
  <si>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</si>
  <si>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</si>
  <si>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</si>
  <si>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</si>
  <si>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</si>
  <si>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</si>
  <si>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</si>
  <si>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</si>
  <si>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</si>
  <si>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</si>
  <si>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</si>
  <si>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</si>
  <si>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</si>
  <si>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</si>
  <si>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</si>
  <si>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</si>
  <si>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</si>
  <si>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</si>
  <si>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</si>
  <si>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</si>
  <si>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</si>
  <si>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</si>
  <si>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</si>
  <si>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</si>
  <si>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</si>
  <si>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</si>
  <si>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</si>
  <si>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</si>
  <si>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</si>
  <si>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</si>
  <si>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</si>
  <si>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</si>
  <si>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</si>
  <si>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</si>
  <si>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</si>
  <si>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</si>
  <si>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</si>
  <si>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</si>
  <si>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</si>
  <si>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</si>
  <si>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</si>
  <si>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</si>
  <si>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</si>
  <si>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</si>
  <si>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</si>
  <si>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</si>
  <si>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</si>
  <si>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</si>
  <si>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</si>
  <si>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</si>
  <si>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</si>
  <si>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</si>
  <si>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</si>
  <si>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</si>
  <si>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</si>
  <si>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</si>
  <si>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</si>
  <si>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</si>
  <si>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</si>
  <si>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</si>
  <si>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</si>
  <si>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</si>
  <si>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</si>
  <si>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</si>
  <si>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</si>
  <si>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</si>
  <si>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</si>
  <si>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</si>
  <si>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</si>
  <si>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</si>
  <si>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</si>
  <si>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</si>
  <si>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</si>
  <si>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</si>
  <si>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</si>
  <si>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</si>
  <si>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</si>
  <si>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</si>
  <si>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</si>
  <si>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</si>
  <si>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</si>
  <si>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</si>
  <si>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</si>
  <si>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</si>
  <si>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</si>
  <si>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</si>
  <si>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</si>
  <si>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</si>
  <si>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</si>
  <si>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</si>
  <si>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</si>
  <si>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</si>
  <si>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</si>
  <si>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</si>
  <si>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</si>
  <si>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</si>
  <si>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</si>
  <si>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</si>
  <si>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</si>
  <si>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</si>
  <si>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</si>
  <si>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</si>
  <si>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</si>
  <si>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</si>
  <si>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</si>
  <si>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</si>
  <si>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</si>
  <si>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</si>
  <si>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</si>
  <si>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</si>
  <si>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</si>
  <si>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</si>
  <si>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</si>
  <si>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</si>
  <si>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</si>
  <si>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</si>
  <si>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</si>
  <si>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</si>
  <si>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</si>
  <si>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</si>
  <si>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</si>
  <si>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</si>
  <si>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</si>
  <si>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</si>
  <si>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</si>
  <si>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</si>
  <si>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</si>
  <si>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</si>
  <si>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</si>
  <si>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</si>
  <si>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</si>
  <si>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</si>
  <si>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</si>
  <si>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</si>
  <si>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</si>
  <si>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</si>
  <si>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</si>
  <si>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</si>
  <si>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</si>
  <si>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</si>
  <si>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</si>
  <si>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</si>
  <si>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</si>
  <si>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</si>
  <si>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</si>
  <si>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</si>
  <si>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</si>
  <si>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</si>
  <si>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</si>
  <si>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</si>
  <si>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</si>
  <si>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</si>
  <si>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</si>
  <si>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</si>
  <si>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</si>
  <si>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</si>
  <si>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</si>
  <si>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</si>
  <si>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</si>
  <si>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</si>
  <si>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</si>
  <si>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</si>
  <si>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</si>
  <si>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</si>
  <si>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</si>
  <si>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</si>
  <si>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</si>
  <si>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</si>
  <si>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</si>
  <si>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</si>
  <si>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</si>
  <si>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</si>
  <si>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</si>
  <si>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</si>
  <si>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</si>
  <si>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</si>
  <si>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</si>
  <si>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</si>
  <si>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</si>
  <si>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</si>
  <si>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</si>
  <si>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</si>
  <si>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</si>
  <si>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</si>
  <si>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</si>
  <si>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</si>
  <si>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</si>
  <si>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</si>
  <si>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</si>
  <si>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</si>
  <si>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</si>
  <si>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</si>
  <si>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</si>
  <si>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</si>
  <si>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</si>
  <si>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</si>
  <si>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</si>
  <si>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</si>
  <si>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</si>
  <si>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</si>
  <si>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</si>
  <si>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</si>
  <si>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</si>
  <si>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</si>
  <si>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</si>
  <si>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</si>
  <si>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</si>
  <si>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</si>
  <si>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</si>
  <si>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</si>
  <si>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</si>
  <si>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</si>
  <si>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</si>
  <si>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</si>
  <si>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</si>
  <si>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</si>
  <si>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</si>
  <si>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</si>
  <si>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</si>
  <si>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</si>
  <si>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</si>
  <si>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</si>
  <si>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</si>
  <si>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</si>
  <si>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</si>
  <si>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</si>
  <si>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</si>
  <si>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</si>
  <si>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</si>
  <si>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</si>
  <si>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</si>
  <si>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</si>
  <si>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</si>
  <si>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</si>
  <si>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</si>
  <si>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</si>
  <si>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</si>
  <si>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</si>
  <si>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</si>
  <si>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</si>
  <si>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</si>
  <si>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</si>
  <si>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</si>
  <si>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</si>
  <si>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</si>
  <si>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</si>
  <si>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</si>
  <si>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</si>
  <si>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</si>
  <si>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</si>
  <si>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</si>
  <si>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</si>
  <si>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</si>
  <si>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</si>
  <si>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</si>
  <si>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</si>
  <si>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</si>
  <si>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</si>
  <si>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</si>
  <si>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</si>
  <si>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</si>
  <si>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</si>
  <si>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</si>
  <si>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</si>
  <si>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</si>
  <si>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</si>
  <si>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</si>
  <si>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</si>
  <si>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</si>
  <si>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</si>
  <si>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</si>
  <si>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</si>
  <si>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</si>
  <si>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</si>
  <si>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</si>
  <si>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</si>
  <si>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</si>
  <si>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</si>
  <si>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</si>
  <si>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</si>
  <si>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</si>
  <si>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</si>
  <si>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</si>
  <si>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</si>
  <si>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</si>
  <si>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</si>
  <si>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</si>
  <si>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</si>
  <si>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</si>
  <si>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</si>
  <si>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</si>
  <si>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</si>
  <si>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</si>
  <si>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</si>
  <si>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</si>
  <si>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</si>
  <si>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</si>
  <si>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</si>
  <si>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</si>
  <si>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</si>
  <si>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</si>
  <si>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</si>
  <si>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</si>
  <si>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</si>
  <si>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</si>
  <si>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</si>
  <si>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</si>
  <si>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</si>
  <si>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</si>
  <si>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</si>
  <si>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</si>
  <si>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</si>
  <si>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</si>
  <si>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</si>
  <si>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</si>
  <si>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</si>
  <si>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</si>
  <si>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</si>
  <si>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</si>
  <si>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</si>
  <si>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</si>
  <si>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</si>
  <si>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</si>
  <si>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</si>
  <si>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</si>
  <si>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</si>
  <si>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</si>
  <si>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</si>
  <si>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</si>
  <si>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</si>
  <si>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</si>
  <si>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</si>
  <si>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</si>
  <si>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</si>
  <si>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</si>
  <si>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</si>
  <si>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</si>
  <si>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</si>
  <si>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</si>
  <si>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</si>
  <si>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</si>
  <si>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</si>
  <si>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</si>
  <si>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</si>
  <si>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</si>
  <si>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</si>
  <si>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</si>
  <si>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</si>
  <si>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</si>
  <si>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</si>
  <si>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</si>
  <si>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</si>
  <si>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</si>
  <si>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</si>
  <si>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</si>
  <si>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</si>
  <si>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</si>
  <si>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</si>
  <si>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</si>
  <si>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</si>
  <si>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</si>
  <si>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</si>
  <si>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</si>
  <si>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</si>
  <si>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</si>
  <si>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</si>
  <si>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</si>
  <si>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</si>
  <si>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</si>
  <si>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</si>
  <si>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</si>
  <si>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</si>
  <si>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</si>
  <si>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</si>
  <si>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</si>
  <si>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</si>
  <si>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</si>
  <si>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</si>
  <si>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</si>
  <si>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</si>
  <si>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</si>
  <si>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</si>
  <si>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</si>
  <si>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</si>
  <si>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</si>
  <si>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</si>
  <si>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</si>
  <si>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</si>
  <si>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</si>
  <si>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</si>
  <si>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</si>
  <si>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</si>
  <si>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</si>
  <si>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</si>
  <si>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</si>
  <si>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</si>
  <si>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</si>
  <si>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</si>
  <si>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</si>
  <si>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</si>
  <si>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</si>
  <si>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</si>
  <si>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</si>
  <si>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</si>
  <si>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</si>
  <si>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</si>
  <si>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</si>
  <si>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</si>
  <si>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</si>
  <si>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</si>
  <si>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</si>
  <si>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</si>
  <si>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</si>
  <si>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</si>
  <si>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</si>
  <si>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</si>
  <si>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</si>
  <si>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</si>
  <si>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</si>
  <si>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</si>
  <si>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</si>
  <si>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</si>
  <si>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</si>
  <si>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</si>
  <si>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</si>
  <si>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</si>
  <si>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</si>
  <si>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</si>
  <si>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</si>
  <si>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</si>
  <si>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</si>
  <si>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</si>
  <si>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</si>
  <si>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</si>
  <si>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</si>
  <si>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</si>
  <si>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</si>
  <si>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</si>
  <si>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</si>
  <si>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</si>
  <si>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</si>
  <si>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</si>
  <si>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</si>
  <si>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</si>
  <si>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</si>
  <si>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</si>
  <si>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</si>
  <si>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</si>
  <si>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</si>
  <si>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</si>
  <si>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</si>
  <si>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</si>
  <si>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</si>
  <si>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</si>
  <si>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</si>
  <si>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</si>
  <si>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</si>
  <si>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</si>
  <si>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</si>
  <si>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</si>
  <si>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</si>
  <si>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</si>
  <si>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</si>
  <si>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</si>
  <si>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</si>
  <si>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</si>
  <si>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</si>
  <si>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</si>
  <si>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</si>
  <si>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</si>
  <si>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</si>
  <si>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</si>
  <si>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</si>
  <si>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</si>
  <si>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</si>
  <si>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</si>
  <si>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</si>
  <si>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</si>
  <si>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</si>
  <si>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</si>
  <si>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</si>
  <si>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</si>
  <si>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</si>
  <si>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</si>
  <si>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</si>
  <si>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</si>
  <si>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</si>
  <si>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</si>
  <si>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</si>
  <si>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</si>
  <si>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</si>
  <si>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</si>
  <si>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</si>
  <si>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</si>
  <si>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</si>
  <si>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</si>
  <si>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</si>
  <si>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</si>
  <si>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</si>
  <si>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</si>
  <si>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</si>
  <si>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</si>
  <si>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</si>
  <si>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</si>
  <si>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</si>
  <si>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</si>
  <si>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</si>
  <si>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</si>
  <si>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</si>
  <si>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</si>
  <si>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</si>
  <si>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</si>
  <si>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</si>
  <si>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</si>
  <si>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</si>
  <si>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</si>
  <si>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</si>
  <si>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</si>
  <si>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</si>
  <si>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</si>
  <si>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</si>
  <si>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</si>
  <si>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</si>
  <si>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</si>
  <si>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</si>
  <si>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</si>
  <si>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</si>
  <si>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</si>
  <si>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</si>
  <si>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</si>
  <si>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</si>
  <si>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</si>
  <si>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</si>
  <si>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</si>
  <si>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</si>
  <si>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</si>
  <si>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</si>
  <si>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</si>
  <si>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</si>
  <si>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</si>
  <si>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</si>
  <si>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</si>
  <si>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</si>
  <si>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</si>
  <si>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</si>
  <si>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</si>
  <si>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</si>
  <si>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</si>
  <si>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</si>
  <si>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</si>
  <si>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</si>
  <si>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</si>
  <si>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</si>
  <si>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</si>
  <si>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</si>
  <si>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</si>
  <si>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</si>
  <si>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</si>
  <si>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</si>
  <si>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</si>
  <si>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</si>
  <si>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</si>
  <si>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</si>
  <si>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</si>
  <si>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</si>
  <si>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</si>
  <si>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</si>
  <si>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</si>
  <si>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</si>
  <si>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</si>
  <si>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</si>
  <si>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</si>
  <si>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</si>
  <si>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</si>
  <si>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</si>
  <si>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</si>
  <si>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</si>
  <si>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</si>
  <si>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</si>
  <si>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</si>
  <si>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</si>
  <si>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</si>
  <si>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</si>
  <si>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</si>
  <si>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</si>
  <si>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</si>
  <si>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</si>
  <si>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</si>
  <si>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</si>
  <si>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</si>
  <si>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</si>
  <si>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</si>
  <si>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</si>
  <si>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</si>
  <si>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</si>
  <si>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</si>
  <si>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</si>
  <si>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</si>
  <si>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</si>
  <si>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</si>
  <si>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</si>
  <si>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</si>
  <si>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</si>
  <si>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</si>
  <si>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</si>
  <si>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</si>
  <si>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</si>
  <si>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</si>
  <si>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</si>
  <si>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</si>
  <si>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</si>
  <si>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</si>
  <si>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</si>
  <si>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</si>
  <si>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</si>
  <si>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</si>
  <si>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</si>
  <si>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</si>
  <si>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</si>
  <si>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</si>
  <si>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</si>
  <si>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</si>
  <si>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</si>
  <si>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</si>
  <si>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</si>
  <si>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</si>
  <si>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</si>
  <si>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</si>
  <si>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</si>
  <si>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</si>
  <si>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</si>
  <si>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</si>
  <si>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</si>
  <si>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</si>
  <si>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</si>
  <si>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</si>
  <si>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</si>
  <si>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</si>
  <si>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</si>
  <si>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</si>
  <si>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</si>
  <si>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</si>
  <si>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</si>
  <si>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</si>
  <si>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</si>
  <si>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</si>
  <si>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</si>
  <si>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</si>
  <si>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</si>
  <si>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</si>
  <si>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</si>
  <si>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</si>
  <si>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</si>
  <si>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</si>
  <si>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</si>
  <si>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</si>
  <si>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</si>
  <si>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</si>
  <si>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</si>
  <si>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</si>
  <si>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</si>
  <si>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</si>
  <si>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</si>
  <si>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</si>
  <si>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</si>
  <si>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</si>
  <si>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</si>
  <si>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</si>
  <si>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</si>
  <si>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</si>
  <si>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</si>
  <si>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</si>
  <si>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</si>
  <si>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</si>
  <si>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</si>
  <si>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</si>
  <si>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</si>
  <si>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</si>
  <si>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</si>
  <si>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</si>
  <si>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</si>
  <si>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</si>
  <si>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</si>
  <si>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</si>
  <si>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</si>
  <si>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</si>
  <si>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</si>
  <si>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</si>
  <si>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</si>
  <si>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</si>
  <si>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</si>
  <si>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</si>
  <si>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</si>
  <si>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</si>
  <si>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</si>
  <si>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</si>
  <si>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</si>
  <si>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</si>
  <si>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</si>
  <si>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</si>
  <si>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</si>
  <si>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</si>
  <si>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</si>
  <si>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</si>
  <si>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</si>
  <si>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</si>
  <si>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</si>
  <si>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</si>
  <si>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</si>
  <si>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</si>
  <si>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</si>
  <si>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</si>
  <si>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</si>
  <si>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</si>
  <si>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</si>
  <si>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</si>
  <si>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</si>
  <si>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</si>
  <si>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</si>
  <si>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</si>
  <si>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</si>
  <si>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</si>
  <si>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</si>
  <si>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</si>
  <si>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</si>
  <si>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</si>
  <si>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</si>
  <si>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</si>
  <si>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</si>
  <si>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</si>
  <si>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</si>
  <si>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</si>
  <si>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</si>
  <si>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</si>
  <si>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</si>
  <si>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</si>
  <si>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</si>
  <si>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</si>
  <si>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</si>
  <si>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</si>
  <si>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</si>
  <si>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</si>
  <si>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</si>
  <si>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</si>
  <si>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</si>
  <si>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</si>
  <si>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</si>
  <si>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</si>
  <si>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</si>
  <si>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</si>
  <si>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</si>
  <si>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</si>
  <si>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</si>
  <si>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</si>
  <si>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</si>
  <si>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</si>
  <si>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</si>
  <si>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</si>
  <si>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</si>
  <si>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</si>
  <si>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</si>
  <si>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</si>
  <si>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</si>
  <si>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</si>
  <si>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</si>
  <si>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</si>
  <si>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</si>
  <si>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</si>
  <si>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</si>
  <si>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</si>
  <si>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</si>
  <si>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</si>
  <si>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</si>
  <si>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</si>
  <si>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</si>
  <si>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</si>
  <si>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</si>
  <si>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</si>
  <si>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</si>
  <si>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</si>
  <si>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</si>
  <si>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</si>
  <si>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</si>
  <si>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</si>
  <si>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</si>
  <si>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</si>
  <si>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</si>
  <si>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</si>
  <si>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</si>
  <si>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</si>
  <si>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</si>
  <si>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</si>
  <si>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</si>
  <si>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</si>
  <si>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</si>
  <si>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</si>
  <si>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</si>
  <si>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</si>
  <si>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</si>
  <si>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</si>
  <si>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</si>
  <si>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</si>
  <si>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</si>
  <si>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</si>
  <si>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</si>
  <si>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</si>
  <si>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</si>
  <si>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</si>
  <si>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</si>
  <si>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</si>
  <si>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</si>
  <si>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</si>
  <si>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</si>
  <si>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</si>
  <si>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</si>
  <si>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</si>
  <si>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</si>
  <si>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</si>
  <si>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</si>
  <si>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</si>
  <si>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</si>
  <si>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</si>
  <si>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</si>
  <si>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</si>
  <si>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</si>
  <si>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</si>
  <si>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</si>
  <si>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</si>
  <si>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</si>
  <si>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</si>
  <si>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</si>
  <si>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</si>
  <si>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</si>
  <si>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</si>
  <si>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</si>
  <si>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</si>
  <si>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</si>
  <si>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</si>
  <si>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</si>
  <si>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</si>
  <si>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</si>
  <si>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</si>
  <si>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</si>
  <si>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</si>
  <si>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</si>
  <si>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</si>
  <si>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</si>
  <si>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</si>
  <si>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</si>
  <si>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</si>
  <si>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</si>
  <si>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</si>
  <si>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</si>
  <si>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</si>
  <si>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</si>
  <si>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</si>
  <si>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</si>
  <si>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</si>
  <si>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</si>
  <si>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</si>
  <si>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</si>
  <si>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</si>
  <si>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</si>
  <si>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</si>
  <si>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</si>
  <si>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</si>
  <si>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</si>
  <si>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</si>
  <si>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</si>
  <si>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</si>
  <si>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</si>
  <si>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</si>
  <si>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</si>
  <si>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</si>
  <si>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</si>
  <si>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</si>
  <si>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</si>
  <si>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</si>
  <si>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</si>
  <si>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</si>
  <si>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</si>
  <si>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</si>
  <si>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</si>
  <si>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</si>
  <si>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</si>
  <si>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</si>
  <si>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</si>
  <si>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</si>
  <si>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</si>
  <si>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</si>
  <si>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</si>
  <si>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</si>
  <si>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</si>
  <si>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</si>
  <si>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</si>
  <si>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</si>
  <si>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</si>
  <si>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</si>
  <si>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</si>
  <si>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</si>
  <si>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</si>
  <si>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</si>
  <si>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</si>
  <si>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</si>
  <si>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</si>
  <si>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</si>
  <si>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</si>
  <si>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</si>
  <si>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</si>
  <si>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</si>
  <si>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</si>
  <si>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</si>
  <si>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</si>
  <si>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</si>
  <si>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</si>
  <si>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</si>
  <si>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</si>
  <si>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</si>
  <si>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</si>
  <si>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</si>
  <si>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</si>
  <si>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</si>
  <si>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</si>
  <si>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</si>
  <si>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</si>
  <si>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</si>
  <si>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</si>
  <si>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</si>
  <si>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</si>
  <si>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</si>
  <si>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</si>
  <si>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</si>
  <si>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</si>
  <si>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</si>
  <si>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</si>
  <si>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</si>
  <si>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</si>
  <si>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</si>
  <si>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</si>
  <si>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</si>
  <si>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</si>
  <si>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</si>
  <si>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</si>
  <si>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</si>
  <si>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</si>
  <si>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</si>
  <si>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</si>
  <si>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</si>
  <si>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</si>
  <si>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</si>
  <si>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</si>
  <si>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</si>
  <si>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</si>
  <si>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</si>
  <si>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</si>
  <si>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</si>
  <si>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</si>
  <si>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</si>
  <si>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</si>
  <si>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</si>
  <si>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</si>
  <si>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</si>
  <si>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</si>
  <si>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</si>
  <si>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</si>
  <si>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</si>
  <si>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</si>
  <si>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</si>
  <si>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</si>
  <si>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</si>
  <si>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</si>
  <si>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</si>
  <si>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</si>
  <si>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</si>
  <si>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</si>
  <si>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</si>
  <si>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</si>
  <si>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</si>
  <si>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</si>
  <si>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</si>
  <si>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</si>
  <si>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</si>
  <si>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</si>
  <si>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</si>
  <si>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</si>
  <si>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</si>
  <si>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</si>
  <si>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</si>
  <si>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</si>
  <si>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</si>
  <si>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</si>
  <si>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</si>
  <si>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</si>
  <si>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</si>
  <si>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</si>
  <si>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</si>
  <si>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</si>
  <si>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</si>
  <si>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</si>
  <si>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</si>
  <si>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</si>
  <si>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</si>
  <si>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</si>
  <si>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</si>
  <si>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</si>
  <si>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</si>
  <si>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</si>
  <si>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</si>
  <si>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</si>
  <si>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</si>
  <si>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</si>
  <si>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</si>
  <si>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</si>
  <si>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</si>
  <si>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</si>
  <si>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</si>
  <si>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</si>
  <si>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</si>
  <si>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</si>
  <si>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</si>
  <si>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</si>
  <si>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</si>
  <si>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</si>
  <si>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</si>
  <si>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</si>
  <si>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</si>
  <si>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</si>
  <si>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</si>
  <si>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</si>
  <si>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</si>
  <si>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</si>
  <si>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</si>
  <si>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</si>
  <si>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</si>
  <si>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</si>
  <si>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</si>
  <si>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</si>
  <si>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</si>
  <si>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</si>
  <si>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</si>
  <si>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</si>
  <si>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</si>
  <si>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</si>
  <si>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</si>
  <si>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</si>
  <si>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</si>
  <si>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</si>
  <si>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</si>
  <si>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</si>
  <si>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</si>
  <si>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</si>
  <si>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</si>
  <si>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</si>
  <si>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</si>
  <si>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</si>
  <si>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</si>
  <si>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</si>
  <si>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</si>
  <si>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</si>
  <si>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</si>
  <si>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</si>
  <si>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</si>
  <si>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</si>
  <si>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</si>
  <si>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</si>
  <si>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</si>
  <si>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</si>
  <si>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</si>
  <si>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</si>
  <si>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</si>
  <si>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</si>
  <si>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</si>
  <si>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</si>
  <si>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</si>
  <si>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</si>
  <si>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</si>
  <si>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</si>
  <si>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</si>
  <si>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</si>
  <si>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</si>
  <si>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</si>
  <si>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</si>
  <si>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</si>
  <si>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</si>
  <si>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</si>
  <si>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</si>
  <si>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</si>
  <si>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</si>
  <si>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</si>
  <si>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</si>
  <si>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</si>
  <si>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</si>
  <si>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</si>
  <si>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</si>
  <si>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</si>
  <si>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</si>
  <si>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</si>
  <si>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</si>
  <si>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</si>
  <si>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</si>
  <si>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</si>
  <si>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</si>
  <si>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</si>
  <si>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</si>
  <si>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</si>
  <si>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</si>
  <si>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</si>
  <si>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</si>
  <si>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</si>
  <si>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</si>
  <si>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</si>
  <si>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</si>
  <si>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</si>
  <si>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</si>
  <si>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</si>
  <si>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</si>
  <si>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</si>
  <si>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</si>
  <si>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</si>
  <si>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</si>
  <si>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</si>
  <si>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</si>
  <si>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</si>
  <si>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</si>
  <si>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</si>
  <si>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</si>
  <si>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</si>
  <si>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</si>
  <si>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</si>
  <si>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</si>
  <si>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</si>
  <si>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</si>
  <si>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</si>
  <si>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</si>
  <si>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</si>
  <si>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</si>
  <si>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</si>
  <si>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</si>
  <si>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</si>
  <si>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</si>
  <si>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</si>
  <si>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</si>
  <si>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</si>
  <si>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</si>
  <si>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</si>
  <si>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</si>
  <si>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</si>
  <si>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</si>
  <si>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</si>
  <si>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</si>
  <si>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</si>
  <si>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</si>
  <si>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</si>
  <si>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</si>
  <si>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</si>
  <si>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</si>
  <si>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</si>
  <si>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</si>
  <si>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</si>
  <si>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</si>
  <si>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</si>
  <si>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</si>
  <si>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</si>
  <si>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</si>
  <si>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</si>
  <si>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</si>
  <si>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</si>
  <si>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</si>
  <si>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</si>
  <si>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</si>
  <si>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</si>
  <si>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</si>
  <si>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</si>
  <si>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</si>
  <si>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</si>
  <si>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</si>
  <si>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</si>
  <si>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</si>
  <si>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</si>
  <si>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</si>
  <si>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</si>
  <si>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</si>
  <si>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</si>
  <si>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</si>
  <si>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</si>
  <si>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</si>
  <si>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</si>
  <si>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</si>
  <si>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</si>
  <si>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</si>
  <si>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</si>
  <si>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</si>
  <si>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</si>
  <si>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</si>
  <si>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</si>
  <si>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</si>
  <si>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</si>
  <si>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</si>
  <si>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</si>
  <si>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</si>
  <si>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</si>
  <si>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</si>
  <si>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</si>
  <si>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</si>
  <si>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</si>
  <si>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</si>
  <si>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</si>
  <si>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</si>
  <si>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</si>
  <si>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</si>
  <si>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</si>
  <si>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</si>
  <si>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</si>
  <si>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</si>
  <si>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</si>
  <si>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</si>
  <si>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</si>
  <si>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</si>
  <si>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</si>
  <si>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</si>
  <si>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</si>
  <si>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</si>
  <si>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</si>
  <si>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</si>
  <si>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</si>
  <si>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</si>
  <si>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</si>
  <si>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</si>
  <si>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</si>
  <si>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</si>
  <si>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</si>
  <si>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</si>
  <si>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</si>
  <si>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</si>
  <si>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</si>
  <si>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</si>
  <si>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</si>
  <si>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</si>
  <si>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</si>
  <si>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</si>
  <si>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</si>
  <si>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</si>
  <si>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</si>
  <si>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</si>
  <si>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</si>
  <si>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</si>
  <si>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</si>
  <si>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</si>
  <si>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</si>
  <si>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</si>
  <si>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</si>
  <si>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</si>
  <si>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</si>
  <si>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</si>
  <si>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</si>
  <si>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</si>
  <si>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</si>
  <si>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</si>
  <si>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</si>
  <si>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</si>
  <si>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</si>
  <si>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</si>
  <si>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</si>
  <si>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</si>
  <si>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</si>
  <si>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</si>
  <si>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</si>
  <si>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</si>
  <si>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</si>
  <si>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</si>
  <si>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</si>
  <si>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</si>
  <si>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</si>
  <si>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</si>
  <si>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</si>
  <si>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</si>
  <si>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</si>
  <si>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</si>
  <si>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</si>
  <si>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</si>
  <si>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</si>
  <si>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</si>
  <si>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</si>
  <si>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</si>
  <si>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</si>
  <si>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</si>
  <si>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</si>
  <si>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</si>
  <si>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</si>
  <si>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</si>
  <si>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</si>
  <si>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</si>
  <si>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</si>
  <si>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</si>
  <si>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</si>
  <si>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</si>
  <si>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</si>
  <si>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</si>
  <si>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</si>
  <si>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</si>
  <si>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</si>
  <si>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</si>
  <si>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</si>
  <si>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</si>
  <si>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</si>
  <si>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</si>
  <si>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</si>
  <si>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</si>
  <si>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</si>
  <si>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</si>
  <si>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</si>
  <si>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</si>
  <si>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</si>
  <si>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</si>
  <si>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</si>
  <si>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</si>
  <si>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</si>
  <si>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</si>
  <si>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</si>
  <si>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</si>
  <si>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</si>
  <si>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</si>
  <si>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</si>
  <si>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</si>
  <si>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</si>
  <si>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</si>
  <si>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</si>
  <si>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</si>
  <si>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</si>
  <si>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</si>
  <si>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</si>
  <si>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</si>
  <si>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</si>
  <si>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</si>
  <si>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</si>
  <si>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</si>
  <si>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</si>
  <si>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</si>
  <si>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</si>
  <si>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</si>
  <si>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</si>
  <si>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</si>
  <si>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</si>
  <si>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</si>
  <si>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</si>
  <si>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</si>
  <si>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</si>
  <si>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</si>
  <si>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</si>
  <si>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</si>
  <si>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</si>
  <si>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</si>
  <si>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</si>
  <si>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</si>
  <si>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</si>
  <si>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</si>
  <si>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</si>
  <si>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</si>
  <si>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</si>
  <si>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</si>
  <si>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</si>
  <si>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</si>
  <si>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</si>
  <si>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</si>
  <si>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</si>
  <si>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</si>
  <si>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</si>
  <si>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</si>
  <si>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</si>
  <si>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</si>
  <si>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</si>
  <si>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</si>
  <si>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</si>
  <si>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</si>
  <si>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</si>
  <si>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</si>
  <si>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</si>
  <si>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</si>
  <si>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</si>
  <si>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</si>
  <si>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</si>
  <si>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</si>
  <si>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</si>
  <si>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</si>
  <si>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</si>
  <si>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</si>
  <si>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</si>
  <si>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</si>
  <si>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</si>
  <si>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</si>
  <si>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</si>
  <si>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</si>
  <si>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</si>
  <si>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</si>
  <si>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</si>
  <si>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</si>
  <si>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</si>
  <si>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</si>
  <si>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</si>
  <si>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</si>
  <si>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</si>
  <si>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</si>
  <si>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</si>
  <si>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</si>
  <si>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</si>
  <si>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</si>
  <si>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</si>
  <si>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</si>
  <si>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</si>
  <si>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</si>
  <si>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</si>
  <si>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</si>
  <si>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</si>
  <si>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</si>
  <si>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</si>
  <si>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</si>
  <si>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</si>
  <si>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</si>
  <si>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</si>
  <si>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</si>
  <si>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</si>
  <si>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</si>
  <si>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</si>
  <si>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</si>
  <si>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</si>
  <si>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</si>
  <si>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</si>
  <si>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</si>
  <si>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</si>
  <si>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</si>
  <si>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</si>
  <si>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</si>
  <si>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</si>
  <si>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</si>
  <si>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</si>
  <si>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</si>
  <si>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</si>
  <si>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</si>
  <si>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</si>
  <si>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</si>
  <si>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</si>
  <si>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</si>
  <si>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</si>
  <si>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</si>
  <si>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</si>
  <si>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</si>
  <si>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</si>
  <si>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</si>
  <si>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</si>
  <si>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</si>
  <si>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</si>
  <si>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</si>
  <si>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</si>
  <si>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</si>
  <si>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</si>
  <si>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</si>
  <si>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</si>
  <si>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</si>
  <si>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</si>
  <si>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</si>
  <si>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</si>
  <si>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</si>
  <si>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</si>
  <si>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</si>
  <si>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</si>
  <si>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</si>
  <si>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</si>
  <si>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</si>
  <si>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</si>
  <si>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</si>
  <si>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</si>
  <si>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</si>
  <si>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</si>
  <si>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</si>
  <si>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</si>
  <si>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</si>
  <si>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</si>
  <si>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</si>
  <si>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</si>
  <si>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</si>
  <si>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</si>
  <si>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</si>
  <si>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</si>
  <si>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</si>
  <si>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</si>
  <si>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</si>
  <si>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</si>
  <si>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</si>
  <si>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</si>
  <si>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</si>
  <si>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</si>
  <si>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</si>
  <si>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</si>
  <si>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</si>
  <si>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</si>
  <si>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</si>
  <si>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</si>
  <si>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</si>
  <si>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</si>
  <si>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</si>
  <si>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</si>
  <si>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</si>
  <si>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</si>
  <si>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</si>
  <si>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</si>
  <si>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</si>
  <si>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</si>
  <si>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</si>
  <si>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</si>
  <si>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</si>
  <si>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</si>
  <si>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</si>
  <si>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</si>
  <si>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</si>
  <si>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</si>
  <si>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</si>
  <si>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</si>
  <si>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</si>
  <si>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</si>
  <si>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</si>
  <si>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</si>
  <si>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</si>
  <si>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</si>
  <si>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</si>
  <si>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</si>
  <si>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</si>
  <si>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</si>
  <si>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</si>
  <si>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</si>
  <si>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</si>
  <si>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</si>
  <si>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</si>
  <si>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</si>
  <si>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</si>
  <si>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</si>
  <si>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</si>
  <si>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</si>
  <si>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</si>
  <si>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</si>
  <si>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</si>
  <si>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</si>
  <si>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</si>
  <si>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</si>
  <si>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</si>
  <si>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</si>
  <si>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</si>
  <si>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</si>
  <si>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</si>
  <si>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</si>
  <si>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</si>
  <si>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</si>
  <si>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</si>
  <si>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</si>
  <si>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</si>
  <si>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</si>
  <si>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</si>
  <si>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</si>
  <si>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</si>
  <si>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</si>
  <si>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</si>
  <si>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</si>
  <si>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</si>
  <si>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</si>
  <si>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</si>
  <si>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</si>
  <si>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</si>
  <si>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</si>
  <si>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</si>
  <si>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</si>
  <si>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</si>
  <si>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</si>
  <si>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</si>
  <si>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</si>
  <si>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</si>
  <si>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</si>
  <si>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</si>
  <si>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</si>
  <si>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</si>
  <si>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</si>
  <si>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</si>
  <si>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</si>
  <si>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</si>
  <si>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</si>
  <si>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</si>
  <si>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</si>
  <si>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</si>
  <si>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</si>
  <si>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</si>
  <si>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</si>
  <si>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</si>
  <si>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</si>
  <si>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</si>
  <si>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</si>
  <si>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</si>
  <si>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</si>
  <si>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</si>
  <si>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</si>
  <si>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</si>
  <si>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</si>
  <si>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</si>
  <si>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</si>
  <si>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</si>
  <si>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</si>
  <si>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</si>
  <si>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</si>
  <si>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</si>
  <si>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</si>
  <si>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</si>
  <si>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</si>
  <si>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</si>
  <si>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</si>
  <si>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</si>
  <si>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</si>
  <si>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</si>
  <si>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</si>
  <si>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</si>
  <si>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</si>
  <si>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</si>
  <si>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</si>
  <si>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</si>
  <si>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</si>
  <si>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</si>
  <si>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</si>
  <si>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</si>
  <si>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</si>
  <si>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</si>
  <si>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</si>
  <si>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</si>
  <si>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</si>
  <si>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</si>
  <si>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</si>
  <si>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</si>
  <si>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</si>
  <si>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</si>
  <si>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</si>
  <si>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</si>
  <si>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</si>
  <si>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</si>
  <si>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</si>
  <si>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</si>
  <si>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</si>
  <si>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</si>
  <si>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</si>
  <si>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</si>
  <si>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</si>
  <si>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</si>
  <si>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</si>
  <si>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</si>
  <si>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</si>
  <si>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</si>
  <si>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</si>
  <si>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</si>
  <si>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</si>
  <si>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</si>
  <si>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</si>
  <si>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</si>
  <si>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</si>
  <si>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</si>
  <si>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</si>
  <si>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</si>
  <si>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</si>
  <si>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</si>
  <si>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</si>
  <si>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</si>
  <si>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</si>
  <si>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</si>
  <si>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</si>
  <si>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</si>
  <si>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</si>
  <si>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</si>
  <si>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</si>
  <si>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</si>
  <si>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</si>
  <si>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</si>
  <si>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</si>
  <si>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</si>
  <si>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</si>
  <si>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</si>
  <si>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</si>
  <si>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</si>
  <si>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</si>
  <si>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</si>
  <si>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</si>
  <si>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</si>
  <si>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</si>
  <si>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</si>
  <si>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</si>
  <si>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</si>
  <si>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</si>
  <si>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</si>
  <si>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</si>
  <si>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</si>
  <si>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</si>
  <si>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</si>
  <si>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</si>
  <si>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</si>
  <si>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</si>
  <si>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</si>
  <si>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</si>
  <si>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</si>
  <si>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</si>
  <si>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</si>
  <si>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</si>
  <si>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</si>
  <si>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</si>
  <si>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</si>
  <si>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</si>
  <si>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</si>
  <si>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</si>
  <si>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</si>
  <si>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</si>
  <si>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</si>
  <si>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</si>
  <si>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</si>
  <si>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</si>
  <si>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</si>
  <si>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</si>
  <si>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</si>
  <si>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</si>
  <si>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</si>
  <si>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</si>
  <si>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</si>
  <si>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</si>
  <si>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</si>
  <si>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</si>
  <si>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</si>
  <si>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</si>
  <si>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</si>
  <si>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</si>
  <si>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</si>
  <si>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</si>
  <si>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</si>
  <si>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</si>
  <si>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</si>
  <si>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</si>
  <si>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</si>
  <si>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</si>
  <si>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</si>
  <si>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</si>
  <si>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</si>
  <si>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</si>
  <si>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</si>
  <si>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</si>
  <si>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</si>
  <si>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</si>
  <si>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</si>
  <si>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</si>
  <si>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</si>
  <si>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</si>
  <si>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</si>
  <si>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</si>
  <si>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</si>
  <si>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</si>
  <si>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</si>
  <si>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</si>
  <si>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</si>
  <si>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</si>
  <si>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</si>
  <si>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</si>
  <si>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</si>
  <si>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</si>
  <si>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</si>
  <si>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</si>
  <si>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</si>
  <si>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</si>
  <si>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</si>
  <si>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</si>
  <si>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</si>
  <si>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</si>
  <si>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</si>
  <si>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</si>
  <si>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</si>
  <si>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</si>
  <si>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</si>
  <si>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</si>
  <si>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</si>
  <si>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</si>
  <si>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</si>
  <si>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</si>
  <si>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</si>
  <si>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</si>
  <si>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</si>
  <si>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</si>
  <si>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</si>
  <si>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</si>
  <si>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</si>
  <si>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</si>
  <si>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</si>
  <si>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</si>
  <si>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</si>
  <si>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</si>
  <si>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</si>
  <si>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</si>
  <si>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</si>
  <si>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</si>
  <si>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</si>
  <si>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</si>
  <si>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</si>
  <si>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</si>
  <si>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</si>
  <si>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</si>
  <si>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</si>
  <si>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</si>
  <si>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</si>
  <si>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</si>
  <si>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</si>
  <si>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</si>
  <si>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</si>
  <si>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</si>
  <si>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</si>
  <si>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</si>
  <si>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</si>
  <si>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</si>
  <si>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</si>
  <si>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</si>
  <si>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</si>
  <si>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</si>
  <si>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</si>
  <si>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</si>
  <si>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</si>
  <si>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</si>
  <si>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</si>
  <si>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</si>
  <si>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</si>
  <si>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</si>
  <si>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</si>
  <si>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</si>
  <si>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</si>
  <si>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</si>
  <si>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</si>
  <si>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</si>
  <si>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</si>
  <si>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</si>
  <si>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</si>
  <si>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</si>
  <si>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</si>
  <si>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</si>
  <si>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</si>
  <si>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</si>
  <si>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</si>
  <si>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</si>
  <si>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</si>
  <si>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</si>
  <si>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</si>
  <si>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</si>
  <si>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</si>
  <si>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</si>
  <si>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</si>
  <si>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</si>
  <si>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</si>
  <si>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</si>
  <si>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</si>
  <si>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</si>
  <si>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</si>
  <si>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</si>
  <si>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</si>
  <si>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</si>
  <si>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</si>
  <si>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</si>
  <si>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</si>
  <si>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</si>
  <si>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</si>
  <si>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</si>
  <si>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</si>
  <si>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</si>
  <si>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</si>
  <si>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</si>
  <si>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</si>
  <si>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</si>
  <si>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</si>
  <si>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</si>
  <si>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</si>
  <si>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</si>
  <si>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</si>
  <si>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</si>
  <si>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</si>
  <si>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</si>
  <si>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</si>
  <si>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</si>
  <si>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</si>
  <si>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</si>
  <si>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</si>
  <si>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</si>
  <si>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</si>
  <si>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</si>
  <si>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</si>
  <si>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</si>
  <si>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</si>
  <si>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</si>
  <si>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</si>
  <si>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</si>
  <si>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</si>
  <si>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</si>
  <si>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</si>
  <si>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</si>
  <si>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</si>
  <si>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</si>
  <si>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</si>
  <si>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</si>
  <si>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</si>
  <si>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</si>
  <si>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</si>
  <si>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</si>
  <si>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</si>
  <si>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</si>
  <si>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</si>
  <si>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</si>
  <si>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</si>
  <si>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</si>
  <si>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</si>
  <si>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</si>
  <si>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</si>
  <si>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</si>
  <si>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</si>
  <si>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</si>
  <si>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</si>
  <si>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</si>
  <si>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</si>
  <si>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</si>
  <si>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</si>
  <si>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</si>
  <si>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</si>
  <si>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</si>
  <si>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</si>
  <si>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</si>
  <si>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</si>
  <si>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</si>
  <si>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</si>
  <si>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</si>
  <si>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</si>
  <si>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</si>
  <si>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</si>
  <si>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</si>
  <si>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</si>
  <si>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</si>
  <si>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</si>
  <si>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</si>
  <si>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</si>
  <si>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</si>
  <si>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</si>
  <si>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</si>
  <si>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</si>
  <si>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</si>
  <si>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</si>
  <si>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</si>
  <si>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</si>
  <si>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</si>
  <si>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</si>
  <si>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</si>
  <si>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</si>
  <si>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</si>
  <si>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</si>
  <si>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</si>
  <si>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</si>
  <si>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</si>
  <si>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</si>
  <si>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</si>
  <si>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</si>
  <si>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</si>
  <si>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</si>
  <si>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</si>
  <si>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</si>
  <si>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</si>
  <si>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</si>
  <si>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</si>
  <si>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</si>
  <si>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</si>
  <si>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</si>
  <si>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</si>
  <si>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</si>
  <si>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</si>
  <si>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</si>
  <si>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</si>
  <si>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</si>
  <si>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</si>
  <si>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</si>
  <si>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</si>
  <si>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</si>
  <si>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</si>
  <si>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</si>
  <si>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</si>
  <si>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</si>
  <si>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</si>
  <si>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</si>
  <si>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</si>
  <si>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</si>
  <si>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</si>
  <si>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</si>
  <si>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</si>
  <si>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</si>
  <si>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</si>
  <si>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</si>
  <si>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</si>
  <si>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</si>
  <si>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</si>
  <si>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</si>
  <si>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</si>
  <si>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</si>
  <si>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</si>
  <si>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</si>
  <si>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</si>
  <si>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</si>
  <si>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</si>
  <si>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</si>
  <si>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</si>
  <si>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</si>
  <si>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</si>
  <si>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</si>
  <si>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</si>
  <si>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</si>
  <si>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</si>
  <si>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</si>
  <si>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</si>
  <si>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</si>
  <si>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</si>
  <si>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</si>
  <si>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</si>
  <si>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</si>
  <si>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</si>
  <si>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</si>
  <si>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</si>
  <si>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</si>
  <si>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</si>
  <si>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</si>
  <si>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</si>
  <si>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</si>
  <si>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</si>
  <si>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</si>
  <si>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</si>
  <si>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</si>
  <si>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</si>
  <si>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</si>
  <si>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</si>
  <si>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</si>
  <si>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</si>
  <si>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</si>
  <si>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</si>
  <si>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</si>
  <si>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</si>
  <si>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</si>
  <si>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</si>
  <si>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</si>
  <si>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</si>
  <si>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</si>
  <si>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</si>
  <si>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</si>
  <si>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</si>
  <si>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</si>
  <si>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</si>
  <si>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</si>
  <si>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</si>
  <si>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</si>
  <si>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</si>
  <si>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</si>
  <si>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</si>
  <si>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</si>
  <si>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</si>
  <si>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</si>
  <si>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</si>
  <si>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</si>
  <si>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</si>
  <si>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</si>
  <si>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</si>
  <si>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</si>
  <si>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</si>
  <si>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</si>
  <si>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</si>
  <si>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</si>
  <si>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</si>
  <si>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</si>
  <si>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</si>
  <si>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</si>
  <si>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</si>
  <si>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</si>
  <si>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</si>
  <si>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</si>
  <si>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</si>
  <si>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</si>
  <si>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</si>
  <si>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</si>
  <si>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</si>
  <si>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</si>
  <si>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</si>
  <si>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</si>
  <si>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</si>
  <si>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</si>
  <si>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</si>
  <si>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</si>
  <si>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</si>
  <si>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</si>
  <si>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</si>
  <si>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</si>
  <si>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</si>
  <si>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</si>
  <si>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</si>
  <si>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</si>
  <si>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</si>
  <si>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</si>
  <si>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</si>
  <si>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</si>
  <si>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</si>
  <si>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</si>
  <si>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</si>
  <si>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</si>
  <si>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</si>
  <si>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</si>
  <si>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</si>
  <si>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</si>
  <si>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</si>
  <si>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</si>
  <si>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</si>
  <si>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</si>
  <si>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</si>
  <si>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</si>
  <si>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</si>
  <si>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</si>
  <si>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</si>
  <si>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</si>
  <si>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</si>
  <si>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</si>
  <si>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</si>
  <si>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</si>
  <si>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</si>
  <si>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</si>
  <si>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</si>
  <si>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</si>
  <si>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</si>
  <si>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</si>
  <si>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</si>
  <si>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</si>
  <si>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</si>
  <si>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</si>
  <si>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</si>
  <si>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</si>
  <si>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</si>
  <si>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</si>
  <si>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</si>
  <si>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</si>
  <si>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</si>
  <si>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</si>
  <si>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</si>
  <si>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</si>
  <si>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</si>
  <si>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</si>
  <si>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</si>
  <si>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</si>
  <si>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</si>
  <si>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</si>
  <si>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</si>
  <si>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</si>
  <si>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</si>
  <si>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</si>
  <si>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</si>
  <si>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</si>
  <si>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</si>
  <si>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</si>
  <si>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</si>
  <si>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</si>
  <si>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</si>
  <si>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</si>
  <si>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</si>
  <si>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</si>
  <si>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</si>
  <si>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</si>
  <si>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</si>
  <si>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</si>
  <si>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</si>
  <si>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</si>
  <si>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</si>
  <si>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</si>
  <si>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</si>
  <si>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</si>
  <si>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</si>
  <si>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</si>
  <si>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</si>
  <si>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</si>
  <si>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</si>
  <si>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</si>
  <si>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</si>
  <si>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</si>
  <si>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</si>
  <si>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</si>
  <si>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</si>
  <si>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</si>
  <si>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</si>
  <si>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</si>
  <si>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</si>
  <si>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</si>
  <si>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</si>
  <si>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</si>
  <si>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</si>
  <si>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</si>
  <si>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</si>
  <si>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</si>
  <si>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</si>
  <si>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</si>
  <si>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</si>
  <si>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</si>
  <si>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</si>
  <si>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</si>
  <si>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</si>
  <si>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</si>
  <si>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</si>
  <si>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</si>
  <si>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</si>
  <si>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</si>
  <si>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</si>
  <si>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</si>
  <si>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</si>
  <si>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</si>
  <si>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</si>
  <si>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</si>
  <si>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</si>
  <si>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</si>
  <si>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</si>
  <si>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</si>
  <si>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</si>
  <si>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</si>
  <si>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</si>
  <si>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</si>
  <si>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</si>
  <si>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</si>
  <si>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</si>
  <si>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</si>
  <si>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</si>
  <si>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</si>
  <si>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</si>
  <si>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</si>
  <si>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</si>
  <si>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</si>
  <si>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</si>
  <si>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</si>
  <si>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</si>
  <si>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</si>
  <si>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</si>
  <si>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</si>
  <si>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</si>
  <si>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</si>
  <si>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</si>
  <si>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</si>
  <si>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</si>
  <si>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</si>
  <si>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</si>
  <si>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</si>
  <si>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</si>
  <si>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</si>
  <si>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</si>
  <si>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</si>
  <si>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</si>
  <si>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</si>
  <si>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</si>
  <si>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</si>
  <si>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</si>
  <si>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</si>
  <si>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</si>
  <si>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</si>
  <si>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</si>
  <si>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</si>
  <si>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</si>
  <si>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</si>
  <si>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</si>
  <si>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</si>
  <si>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</si>
  <si>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</si>
  <si>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</si>
  <si>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</si>
  <si>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</si>
  <si>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</si>
  <si>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</si>
  <si>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</si>
  <si>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</si>
  <si>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</si>
  <si>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</si>
  <si>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</si>
  <si>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</si>
  <si>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</si>
  <si>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</si>
  <si>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</si>
  <si>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</si>
  <si>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</si>
  <si>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</si>
  <si>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</si>
  <si>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</si>
  <si>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</si>
  <si>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</si>
  <si>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</si>
  <si>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</si>
  <si>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</si>
  <si>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</si>
  <si>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</si>
  <si>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</si>
  <si>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</si>
  <si>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</si>
  <si>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</si>
  <si>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</si>
  <si>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</si>
  <si>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</si>
  <si>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</si>
  <si>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</si>
  <si>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</si>
  <si>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</si>
  <si>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</si>
  <si>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</si>
  <si>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</si>
  <si>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</si>
  <si>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</si>
  <si>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</si>
  <si>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</si>
  <si>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</si>
  <si>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</si>
  <si>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</si>
  <si>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</si>
  <si>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</si>
  <si>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</si>
  <si>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</si>
  <si>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</si>
  <si>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</si>
  <si>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</si>
  <si>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</si>
  <si>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</si>
  <si>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</si>
  <si>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</si>
  <si>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</si>
  <si>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</si>
  <si>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</si>
  <si>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</si>
  <si>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</si>
  <si>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</si>
  <si>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</si>
  <si>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</si>
  <si>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</si>
  <si>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</si>
  <si>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</si>
  <si>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</si>
  <si>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</si>
  <si>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</si>
  <si>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</si>
  <si>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</si>
  <si>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</si>
  <si>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</si>
  <si>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</si>
  <si>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</si>
  <si>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</si>
  <si>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</si>
  <si>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</si>
  <si>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</si>
  <si>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</si>
  <si>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</si>
  <si>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</si>
  <si>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</si>
  <si>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</si>
  <si>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</si>
  <si>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</si>
  <si>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</si>
  <si>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</si>
  <si>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</si>
  <si>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</si>
  <si>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</si>
  <si>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</si>
  <si>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</si>
  <si>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</si>
  <si>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</si>
  <si>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</si>
  <si>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</si>
  <si>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</si>
  <si>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</si>
  <si>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</si>
  <si>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</si>
  <si>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</si>
  <si>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</si>
  <si>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</si>
  <si>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</si>
  <si>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</si>
  <si>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</si>
  <si>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</si>
  <si>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</si>
  <si>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</si>
  <si>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</si>
  <si>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</si>
  <si>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</si>
  <si>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</si>
  <si>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</si>
  <si>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</si>
  <si>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</si>
  <si>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</si>
  <si>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</si>
  <si>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</si>
  <si>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</si>
  <si>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</si>
  <si>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</si>
  <si>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</si>
  <si>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</si>
  <si>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</si>
  <si>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</si>
  <si>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</si>
  <si>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</si>
  <si>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</si>
  <si>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</si>
  <si>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</si>
  <si>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</si>
  <si>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</si>
  <si>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</si>
  <si>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</si>
  <si>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</si>
  <si>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</si>
  <si>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</si>
  <si>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</si>
  <si>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</si>
  <si>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</si>
  <si>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</si>
  <si>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</si>
  <si>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</si>
  <si>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</si>
  <si>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</si>
  <si>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</si>
  <si>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</si>
  <si>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</si>
  <si>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</si>
  <si>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</si>
  <si>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</si>
  <si>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</si>
  <si>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</si>
  <si>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</si>
  <si>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</si>
  <si>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</si>
  <si>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</si>
  <si>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</si>
  <si>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</si>
  <si>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</si>
  <si>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</si>
  <si>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</si>
  <si>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</si>
  <si>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</si>
  <si>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</si>
  <si>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</si>
  <si>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</si>
  <si>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</si>
  <si>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</si>
  <si>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</si>
  <si>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</si>
  <si>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</si>
  <si>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</si>
  <si>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</si>
  <si>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</si>
  <si>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</si>
  <si>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</si>
  <si>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</si>
  <si>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</si>
  <si>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</si>
  <si>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</si>
  <si>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</si>
  <si>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</si>
  <si>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</si>
  <si>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</si>
  <si>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</si>
  <si>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</si>
  <si>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</si>
  <si>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</si>
  <si>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</si>
  <si>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</si>
  <si>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</si>
  <si>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</si>
  <si>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</si>
  <si>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</si>
  <si>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</si>
  <si>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</si>
  <si>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</si>
  <si>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</si>
  <si>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</si>
  <si>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</si>
  <si>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</si>
  <si>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</si>
  <si>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</si>
  <si>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</si>
  <si>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</si>
  <si>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</si>
  <si>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</si>
  <si>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</si>
  <si>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</si>
  <si>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</si>
  <si>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</si>
  <si>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</si>
  <si>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</si>
  <si>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</si>
  <si>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</si>
  <si>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</si>
  <si>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</si>
  <si>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</si>
  <si>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</si>
  <si>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</si>
  <si>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</si>
  <si>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</si>
  <si>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</si>
  <si>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</si>
  <si>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</si>
  <si>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</si>
  <si>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</si>
  <si>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</si>
  <si>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</si>
  <si>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</si>
  <si>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</si>
  <si>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</si>
  <si>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</si>
  <si>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</si>
  <si>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</si>
  <si>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</si>
  <si>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</si>
  <si>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</si>
  <si>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</si>
  <si>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</si>
  <si>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</si>
  <si>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</si>
  <si>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</si>
  <si>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</si>
  <si>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</si>
  <si>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</si>
  <si>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</si>
  <si>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</si>
  <si>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</si>
  <si>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</si>
  <si>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</si>
  <si>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</si>
  <si>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</si>
  <si>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</si>
  <si>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</si>
  <si>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</si>
  <si>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</si>
  <si>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</si>
  <si>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</si>
  <si>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</si>
  <si>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</si>
  <si>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</si>
  <si>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</si>
  <si>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</si>
  <si>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</si>
  <si>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</si>
  <si>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</si>
  <si>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</si>
  <si>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</si>
  <si>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</si>
  <si>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</si>
  <si>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</si>
  <si>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</si>
  <si>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</si>
  <si>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</si>
  <si>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</si>
  <si>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</si>
  <si>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</si>
  <si>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</si>
  <si>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</si>
  <si>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</si>
  <si>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</si>
  <si>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</si>
  <si>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</si>
  <si>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</si>
  <si>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</si>
  <si>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</si>
  <si>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</si>
  <si>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</si>
  <si>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</si>
  <si>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</si>
  <si>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</si>
  <si>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</si>
  <si>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</si>
  <si>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</si>
  <si>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</si>
  <si>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</si>
  <si>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</si>
  <si>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</si>
  <si>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</si>
  <si>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</si>
  <si>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</si>
  <si>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</si>
  <si>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</si>
  <si>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</si>
  <si>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</si>
  <si>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</si>
  <si>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</si>
  <si>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</si>
  <si>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</si>
  <si>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</si>
  <si>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</si>
  <si>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</si>
  <si>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</si>
  <si>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</si>
  <si>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</si>
  <si>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</si>
  <si>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</si>
  <si>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</si>
  <si>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</si>
  <si>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</si>
  <si>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</si>
  <si>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</si>
  <si>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</si>
  <si>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</si>
  <si>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</si>
  <si>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</si>
  <si>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</si>
  <si>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</si>
  <si>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</si>
  <si>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</si>
  <si>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</si>
  <si>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</si>
  <si>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</si>
  <si>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</si>
  <si>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</si>
  <si>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</si>
  <si>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</si>
  <si>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</si>
  <si>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</si>
  <si>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</si>
  <si>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</si>
  <si>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</si>
  <si>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</si>
  <si>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</si>
  <si>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</si>
  <si>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</si>
  <si>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</si>
  <si>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</si>
  <si>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</si>
  <si>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</si>
  <si>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</si>
  <si>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</si>
  <si>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</si>
  <si>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</si>
  <si>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</si>
  <si>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</si>
  <si>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</si>
  <si>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</si>
  <si>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</si>
  <si>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</si>
  <si>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</si>
  <si>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</si>
  <si>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</si>
  <si>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</si>
  <si>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</si>
  <si>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</si>
  <si>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</si>
  <si>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</si>
  <si>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</si>
  <si>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</si>
  <si>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</si>
  <si>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</si>
  <si>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</si>
  <si>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</si>
  <si>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</si>
  <si>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</si>
  <si>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</si>
  <si>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</si>
  <si>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</si>
  <si>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</si>
  <si>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</si>
  <si>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</si>
  <si>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</si>
  <si>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</si>
  <si>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</si>
  <si>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</si>
  <si>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</si>
  <si>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</si>
  <si>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</si>
  <si>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</si>
  <si>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</si>
  <si>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</si>
  <si>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</si>
  <si>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</si>
  <si>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</si>
  <si>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</si>
  <si>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</si>
  <si>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</si>
  <si>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</si>
  <si>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</si>
  <si>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</si>
  <si>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</si>
  <si>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</si>
  <si>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</si>
  <si>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</si>
  <si>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</si>
  <si>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</si>
  <si>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</si>
  <si>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</si>
  <si>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</si>
  <si>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</si>
  <si>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</si>
  <si>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</si>
  <si>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</si>
  <si>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</si>
  <si>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</si>
  <si>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</si>
  <si>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</si>
  <si>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</si>
  <si>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</si>
  <si>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</si>
  <si>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</si>
  <si>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</si>
  <si>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</si>
  <si>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</si>
  <si>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</si>
  <si>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</si>
  <si>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</si>
  <si>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</si>
  <si>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</si>
  <si>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</si>
  <si>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</si>
  <si>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</si>
  <si>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</si>
  <si>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</si>
  <si>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</si>
  <si>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</si>
  <si>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</si>
  <si>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</si>
  <si>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</si>
  <si>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</si>
  <si>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</si>
  <si>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</si>
  <si>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</si>
  <si>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</si>
  <si>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</si>
  <si>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</si>
  <si>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</si>
  <si>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</si>
  <si>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</si>
  <si>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</si>
  <si>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</si>
  <si>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</si>
  <si>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</si>
  <si>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</si>
  <si>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</si>
  <si>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</si>
  <si>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</si>
  <si>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</si>
  <si>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</si>
  <si>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</si>
  <si>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</si>
  <si>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</si>
  <si>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</si>
  <si>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</si>
  <si>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</si>
  <si>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</si>
  <si>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</si>
  <si>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</si>
  <si>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</si>
  <si>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</si>
  <si>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</si>
  <si>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</si>
  <si>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</si>
  <si>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</si>
  <si>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</si>
  <si>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</si>
  <si>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</si>
  <si>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</si>
  <si>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</si>
  <si>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</si>
  <si>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</si>
  <si>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</si>
  <si>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</si>
  <si>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</si>
  <si>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</si>
  <si>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</si>
  <si>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</si>
  <si>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</si>
  <si>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</si>
  <si>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</si>
  <si>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</si>
  <si>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</si>
  <si>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</si>
  <si>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</si>
  <si>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</si>
  <si>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</si>
  <si>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</si>
  <si>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</si>
  <si>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</si>
  <si>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</si>
  <si>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</si>
  <si>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</si>
  <si>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</si>
  <si>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</si>
  <si>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</si>
  <si>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</si>
  <si>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</si>
  <si>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</si>
  <si>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</si>
  <si>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</si>
  <si>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</si>
  <si>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</si>
  <si>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</si>
  <si>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</si>
  <si>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</si>
  <si>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</si>
  <si>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</si>
  <si>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</si>
  <si>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</si>
  <si>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</si>
  <si>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</si>
  <si>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</si>
  <si>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</si>
  <si>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</si>
  <si>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</si>
  <si>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</si>
  <si>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</si>
  <si>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</si>
  <si>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</si>
  <si>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</si>
  <si>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</si>
  <si>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</si>
  <si>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</si>
  <si>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</si>
  <si>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</si>
  <si>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</si>
  <si>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</si>
  <si>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</si>
  <si>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</si>
  <si>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</si>
  <si>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</si>
  <si>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</si>
  <si>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</si>
  <si>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</si>
  <si>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</si>
  <si>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</si>
  <si>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</si>
  <si>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</si>
  <si>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</si>
  <si>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</si>
  <si>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</si>
  <si>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</si>
  <si>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</si>
  <si>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</si>
  <si>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</si>
  <si>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</si>
  <si>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</si>
  <si>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</si>
  <si>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</si>
  <si>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</si>
  <si>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</si>
  <si>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</si>
  <si>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</si>
  <si>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</si>
  <si>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</si>
  <si>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</si>
  <si>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</si>
  <si>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</si>
  <si>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</si>
  <si>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</si>
  <si>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</si>
  <si>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</si>
  <si>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</si>
  <si>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</si>
  <si>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</si>
  <si>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</si>
  <si>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</si>
  <si>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</si>
  <si>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</si>
  <si>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</si>
  <si>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</si>
  <si>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</si>
  <si>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</si>
  <si>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</si>
  <si>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</si>
  <si>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</si>
  <si>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</si>
  <si>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</si>
  <si>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</si>
  <si>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</si>
  <si>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</si>
  <si>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</si>
  <si>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</si>
  <si>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</si>
  <si>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</si>
  <si>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</si>
  <si>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</si>
  <si>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</si>
  <si>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</si>
  <si>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</si>
  <si>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</si>
  <si>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</si>
  <si>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</si>
  <si>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</si>
  <si>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</si>
  <si>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</si>
  <si>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</si>
  <si>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</si>
  <si>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</si>
  <si>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</si>
  <si>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</si>
  <si>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</si>
  <si>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</si>
  <si>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</si>
  <si>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</si>
  <si>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</si>
  <si>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</si>
  <si>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</si>
  <si>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</si>
  <si>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</si>
  <si>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</si>
  <si>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</si>
  <si>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</si>
  <si>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</si>
  <si>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</si>
  <si>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</si>
  <si>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</si>
  <si>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</si>
  <si>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</si>
  <si>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</si>
  <si>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</si>
  <si>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</si>
  <si>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</si>
  <si>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</si>
  <si>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</si>
  <si>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</si>
  <si>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</si>
  <si>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</si>
  <si>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</si>
  <si>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</si>
  <si>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</si>
  <si>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</si>
  <si>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</si>
  <si>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</si>
  <si>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</si>
  <si>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</si>
  <si>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</si>
  <si>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</si>
  <si>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</si>
  <si>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</si>
  <si>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</si>
  <si>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</si>
  <si>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</si>
  <si>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</si>
  <si>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</si>
  <si>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</si>
  <si>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</si>
  <si>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</si>
  <si>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</si>
  <si>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</si>
  <si>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</si>
  <si>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</si>
  <si>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</si>
  <si>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</si>
  <si>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</si>
  <si>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</si>
  <si>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</si>
  <si>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</si>
  <si>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</si>
  <si>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</si>
  <si>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</si>
  <si>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</si>
  <si>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</si>
  <si>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</si>
  <si>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</si>
  <si>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</si>
  <si>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</si>
  <si>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</si>
  <si>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</si>
  <si>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</si>
  <si>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</si>
  <si>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</si>
  <si>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</si>
  <si>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</si>
  <si>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</si>
  <si>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</si>
  <si>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</si>
  <si>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</si>
  <si>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</si>
  <si>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</si>
  <si>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</si>
  <si>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</si>
  <si>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</si>
  <si>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</si>
  <si>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</si>
  <si>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</si>
  <si>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</si>
  <si>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</si>
  <si>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</si>
  <si>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</si>
  <si>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</si>
  <si>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</si>
  <si>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</si>
  <si>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</si>
  <si>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</si>
  <si>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</si>
  <si>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</si>
  <si>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</si>
  <si>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</si>
  <si>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</si>
  <si>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</si>
  <si>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</si>
  <si>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</si>
  <si>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</si>
  <si>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</si>
  <si>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</si>
  <si>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</si>
  <si>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</si>
  <si>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</si>
  <si>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</si>
  <si>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</si>
  <si>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</si>
  <si>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</si>
  <si>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</si>
  <si>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</si>
  <si>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</si>
  <si>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</si>
  <si>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</si>
  <si>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</si>
  <si>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</si>
  <si>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</si>
  <si>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</si>
  <si>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</si>
  <si>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</si>
  <si>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</si>
  <si>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</si>
  <si>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</si>
  <si>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</si>
  <si>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</si>
  <si>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</si>
  <si>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</si>
  <si>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</si>
  <si>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</si>
  <si>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</si>
  <si>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</si>
  <si>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</si>
  <si>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</si>
  <si>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</si>
  <si>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</si>
  <si>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</si>
  <si>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</si>
  <si>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</si>
  <si>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</si>
  <si>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</si>
  <si>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</si>
  <si>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</si>
  <si>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</si>
  <si>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</si>
  <si>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</si>
  <si>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</si>
  <si>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</si>
  <si>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</si>
  <si>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</si>
  <si>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</si>
  <si>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</si>
  <si>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</si>
  <si>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</si>
  <si>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</si>
  <si>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</si>
  <si>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</si>
  <si>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</si>
  <si>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</si>
  <si>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</si>
  <si>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</si>
  <si>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</si>
  <si>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</si>
  <si>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</si>
  <si>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</si>
  <si>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</si>
  <si>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</si>
  <si>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</si>
  <si>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</si>
  <si>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</si>
  <si>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</si>
  <si>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</si>
  <si>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</si>
  <si>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</si>
  <si>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</si>
  <si>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</si>
  <si>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</si>
  <si>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</si>
  <si>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</si>
  <si>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</si>
  <si>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</si>
  <si>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</si>
  <si>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</si>
  <si>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</si>
  <si>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</si>
  <si>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</si>
  <si>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</si>
  <si>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</si>
  <si>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</si>
  <si>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</si>
  <si>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</si>
  <si>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</si>
  <si>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</si>
  <si>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</si>
  <si>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</si>
  <si>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</si>
  <si>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</si>
  <si>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</si>
  <si>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</si>
  <si>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</si>
  <si>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</si>
  <si>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</si>
  <si>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</si>
  <si>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</si>
  <si>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</si>
  <si>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</si>
  <si>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</si>
  <si>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</si>
  <si>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</si>
  <si>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</si>
  <si>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</si>
  <si>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</si>
  <si>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</si>
  <si>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</si>
  <si>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</si>
  <si>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</si>
  <si>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</si>
  <si>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</si>
  <si>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</si>
  <si>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</si>
  <si>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</si>
  <si>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</si>
  <si>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</si>
  <si>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</si>
  <si>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</si>
  <si>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</si>
  <si>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</si>
  <si>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</si>
  <si>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</si>
  <si>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</si>
  <si>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</si>
  <si>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</si>
  <si>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</si>
  <si>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</si>
  <si>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</si>
  <si>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</si>
  <si>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</si>
  <si>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</si>
  <si>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</si>
  <si>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</si>
  <si>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</si>
  <si>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</si>
  <si>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</si>
  <si>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</si>
  <si>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</si>
  <si>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</si>
  <si>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</si>
  <si>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</si>
  <si>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</si>
  <si>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</si>
  <si>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</si>
  <si>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</si>
  <si>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</si>
  <si>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</si>
  <si>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</si>
  <si>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</si>
  <si>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</si>
  <si>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</si>
  <si>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</si>
  <si>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</si>
  <si>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</si>
  <si>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</si>
  <si>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</si>
  <si>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</si>
  <si>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</si>
  <si>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</si>
  <si>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</si>
  <si>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</si>
  <si>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</si>
  <si>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</si>
  <si>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</si>
  <si>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</si>
  <si>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</si>
  <si>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</si>
  <si>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</si>
  <si>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</si>
  <si>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</si>
  <si>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</si>
  <si>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</si>
  <si>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</si>
  <si>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</si>
  <si>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</si>
  <si>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</si>
  <si>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</si>
  <si>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</si>
  <si>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</si>
  <si>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</si>
  <si>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</si>
  <si>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</si>
  <si>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</si>
  <si>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</si>
  <si>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</si>
  <si>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</si>
  <si>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</si>
  <si>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</si>
  <si>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</si>
  <si>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</si>
  <si>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</si>
  <si>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</si>
  <si>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</si>
  <si>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</si>
  <si>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</si>
  <si>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</si>
  <si>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</si>
  <si>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</si>
  <si>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</si>
  <si>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</si>
  <si>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</si>
  <si>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</si>
  <si>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</si>
  <si>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</si>
  <si>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</si>
  <si>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</si>
  <si>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</si>
  <si>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</si>
  <si>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</si>
  <si>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</si>
  <si>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</si>
  <si>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</si>
  <si>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</si>
  <si>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</si>
  <si>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</si>
  <si>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</si>
  <si>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</si>
  <si>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</si>
  <si>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</si>
  <si>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</si>
  <si>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</si>
  <si>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</si>
  <si>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</si>
  <si>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</si>
  <si>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</si>
  <si>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</si>
  <si>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</si>
  <si>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</si>
  <si>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</si>
  <si>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</si>
  <si>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</si>
  <si>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</si>
  <si>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</si>
  <si>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</si>
  <si>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</si>
  <si>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</si>
  <si>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</si>
  <si>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</si>
  <si>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</si>
  <si>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</si>
  <si>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</si>
  <si>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</si>
  <si>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</si>
  <si>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</si>
  <si>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</si>
  <si>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</si>
  <si>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</si>
  <si>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</si>
  <si>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</si>
  <si>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</si>
  <si>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</si>
  <si>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</si>
  <si>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</si>
  <si>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</si>
  <si>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</si>
  <si>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</si>
  <si>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</si>
  <si>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</si>
  <si>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</si>
  <si>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</si>
  <si>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</si>
  <si>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</si>
  <si>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</si>
  <si>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</si>
  <si>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</si>
  <si>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</si>
  <si>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</si>
  <si>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</si>
  <si>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</si>
  <si>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</si>
  <si>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</si>
  <si>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</si>
  <si>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</si>
  <si>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</si>
  <si>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</si>
  <si>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</si>
  <si>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</si>
  <si>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</si>
  <si>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</si>
  <si>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</si>
  <si>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</si>
  <si>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</si>
  <si>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</si>
  <si>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</si>
  <si>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</si>
  <si>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</si>
  <si>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</si>
  <si>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</si>
  <si>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</si>
  <si>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</si>
  <si>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</si>
  <si>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</si>
  <si>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</si>
  <si>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</si>
  <si>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</si>
  <si>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</si>
  <si>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</si>
  <si>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</si>
  <si>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</si>
  <si>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</si>
  <si>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</si>
  <si>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</si>
  <si>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</si>
  <si>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</si>
  <si>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</si>
  <si>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</si>
  <si>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</si>
  <si>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</si>
  <si>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</si>
  <si>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</si>
  <si>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</si>
  <si>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</si>
  <si>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</si>
  <si>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</si>
  <si>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</si>
  <si>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</si>
  <si>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</si>
  <si>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</si>
  <si>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</si>
  <si>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</si>
  <si>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</si>
  <si>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</si>
  <si>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</si>
  <si>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</si>
  <si>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</si>
  <si>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</si>
  <si>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</si>
  <si>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</si>
  <si>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</si>
  <si>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</si>
  <si>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</si>
  <si>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</si>
  <si>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</si>
  <si>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</si>
  <si>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</si>
  <si>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</si>
  <si>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</si>
  <si>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</si>
  <si>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</si>
  <si>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</si>
  <si>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</si>
  <si>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</si>
  <si>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</si>
  <si>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</si>
  <si>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</si>
  <si>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</si>
  <si>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</si>
  <si>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</si>
  <si>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</si>
  <si>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</si>
  <si>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</si>
  <si>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</si>
  <si>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</si>
  <si>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</si>
  <si>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</si>
  <si>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</si>
  <si>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</si>
  <si>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</si>
  <si>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</si>
  <si>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</si>
  <si>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</si>
  <si>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</si>
  <si>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</si>
  <si>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</si>
  <si>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</si>
  <si>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</si>
  <si>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</si>
  <si>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</si>
  <si>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</si>
  <si>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</si>
  <si>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</si>
  <si>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</si>
  <si>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</si>
  <si>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</si>
  <si>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</si>
  <si>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</si>
  <si>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</si>
  <si>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</si>
  <si>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</si>
  <si>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</si>
  <si>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</si>
  <si>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</si>
  <si>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</si>
  <si>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</si>
  <si>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</si>
  <si>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</si>
  <si>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</si>
  <si>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</si>
  <si>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</si>
  <si>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</si>
  <si>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</si>
  <si>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</si>
  <si>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</si>
  <si>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</si>
  <si>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</si>
  <si>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</si>
  <si>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</si>
  <si>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</si>
  <si>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</si>
  <si>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</si>
  <si>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</si>
  <si>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</si>
  <si>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</si>
  <si>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</si>
  <si>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</si>
  <si>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</si>
  <si>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</si>
  <si>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</si>
  <si>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</si>
  <si>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</si>
  <si>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</si>
  <si>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</si>
  <si>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</si>
  <si>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</si>
  <si>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</si>
  <si>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</si>
  <si>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</si>
  <si>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</si>
  <si>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</si>
  <si>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</si>
  <si>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</si>
  <si>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</si>
  <si>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</si>
  <si>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</si>
  <si>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</si>
  <si>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</si>
  <si>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</si>
  <si>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</si>
  <si>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</si>
  <si>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</si>
  <si>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</si>
  <si>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</si>
  <si>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</si>
  <si>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</si>
  <si>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</si>
  <si>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</si>
  <si>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</si>
  <si>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</si>
  <si>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</si>
  <si>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</si>
  <si>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</si>
  <si>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</si>
  <si>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</si>
  <si>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</si>
  <si>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</si>
  <si>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</si>
  <si>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</si>
  <si>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</si>
  <si>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</si>
  <si>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</si>
  <si>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</si>
  <si>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</si>
  <si>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</si>
  <si>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</si>
  <si>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</si>
  <si>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</si>
  <si>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</si>
  <si>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</si>
  <si>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</si>
  <si>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</si>
  <si>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</si>
  <si>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</si>
  <si>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</si>
  <si>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</si>
  <si>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</si>
  <si>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</si>
  <si>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</si>
  <si>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</si>
  <si>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</si>
  <si>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</si>
  <si>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</si>
  <si>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</si>
  <si>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</si>
  <si>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</si>
  <si>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</si>
  <si>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</si>
  <si>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</si>
  <si>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</si>
  <si>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</si>
  <si>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</si>
  <si>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</si>
  <si>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</si>
  <si>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</si>
  <si>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</si>
  <si>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</si>
  <si>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</si>
  <si>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</si>
  <si>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</si>
  <si>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</si>
  <si>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</si>
  <si>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</si>
  <si>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</si>
  <si>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</si>
  <si>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</si>
  <si>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</si>
  <si>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</si>
  <si>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</si>
  <si>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</si>
  <si>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</si>
  <si>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</si>
  <si>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</si>
  <si>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</si>
  <si>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</si>
  <si>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</si>
  <si>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</si>
  <si>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</si>
  <si>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</si>
  <si>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</si>
  <si>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</si>
  <si>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</si>
  <si>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</si>
  <si>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</si>
  <si>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</si>
  <si>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</si>
  <si>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</si>
  <si>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</si>
  <si>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</si>
  <si>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</si>
  <si>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</si>
  <si>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</si>
  <si>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</si>
  <si>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</si>
  <si>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</si>
  <si>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</si>
  <si>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</si>
  <si>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</si>
  <si>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</si>
  <si>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</si>
  <si>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</si>
  <si>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</si>
  <si>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</si>
  <si>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</si>
  <si>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</si>
  <si>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</si>
  <si>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</si>
  <si>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</si>
  <si>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</si>
  <si>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</si>
  <si>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</si>
  <si>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</si>
  <si>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</si>
  <si>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</si>
  <si>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</si>
  <si>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</si>
  <si>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</si>
  <si>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</si>
  <si>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</si>
  <si>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</si>
  <si>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</si>
  <si>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</si>
  <si>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</si>
  <si>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</si>
  <si>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</si>
  <si>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</si>
  <si>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</si>
  <si>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</si>
  <si>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</si>
  <si>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</si>
  <si>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</si>
  <si>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</si>
  <si>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</si>
  <si>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</si>
  <si>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</si>
  <si>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</si>
  <si>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</si>
  <si>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</si>
  <si>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</si>
  <si>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</si>
  <si>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</si>
  <si>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</si>
  <si>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</si>
  <si>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</si>
  <si>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</si>
  <si>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</si>
  <si>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</si>
  <si>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</si>
  <si>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</si>
  <si>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</si>
  <si>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</si>
  <si>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</si>
  <si>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</si>
  <si>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</si>
  <si>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</si>
  <si>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</si>
  <si>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</si>
  <si>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</si>
  <si>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</si>
  <si>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</si>
  <si>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</si>
  <si>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</si>
  <si>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</si>
  <si>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</si>
  <si>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</si>
  <si>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</si>
  <si>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</si>
  <si>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</si>
  <si>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</si>
  <si>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</si>
  <si>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</si>
  <si>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</si>
  <si>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</si>
  <si>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</si>
  <si>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</si>
  <si>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</si>
  <si>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</si>
  <si>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</si>
  <si>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</si>
  <si>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</si>
  <si>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</si>
  <si>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</si>
  <si>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</si>
  <si>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</si>
  <si>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</si>
  <si>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</si>
  <si>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</si>
  <si>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</si>
  <si>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</si>
  <si>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</si>
  <si>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</si>
  <si>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</si>
  <si>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</si>
  <si>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</si>
  <si>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</si>
  <si>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</si>
  <si>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</si>
  <si>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</si>
  <si>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</si>
  <si>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</si>
  <si>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</si>
  <si>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</si>
  <si>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</si>
  <si>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</si>
  <si>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</si>
  <si>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</si>
  <si>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</si>
  <si>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</si>
  <si>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</si>
  <si>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</si>
  <si>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</si>
  <si>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</si>
  <si>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</si>
  <si>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</si>
  <si>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</si>
  <si>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</si>
  <si>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</si>
  <si>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</si>
  <si>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</si>
  <si>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</si>
  <si>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</si>
  <si>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</si>
  <si>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</si>
  <si>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</si>
  <si>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</si>
  <si>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</si>
  <si>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</si>
  <si>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</si>
  <si>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</si>
  <si>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</si>
  <si>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</si>
  <si>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</si>
  <si>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</si>
  <si>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</si>
  <si>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</si>
  <si>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</si>
  <si>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</si>
  <si>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</si>
  <si>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</si>
  <si>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</si>
  <si>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</si>
  <si>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</si>
  <si>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</si>
  <si>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</si>
  <si>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</si>
  <si>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</si>
  <si>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</si>
  <si>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</si>
  <si>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</si>
  <si>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</si>
  <si>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</si>
  <si>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</si>
  <si>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</si>
  <si>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</si>
  <si>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</si>
  <si>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</si>
  <si>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</si>
  <si>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</si>
  <si>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</si>
  <si>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</si>
  <si>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</si>
  <si>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</si>
  <si>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</si>
  <si>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</si>
  <si>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</si>
  <si>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</si>
  <si>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</si>
  <si>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</si>
  <si>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</si>
  <si>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</si>
  <si>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</si>
  <si>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</si>
  <si>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</si>
  <si>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</si>
  <si>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</si>
  <si>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</si>
  <si>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</si>
  <si>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</si>
  <si>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</si>
  <si>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</si>
  <si>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</si>
  <si>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</si>
  <si>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</si>
  <si>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</si>
  <si>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</si>
  <si>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</si>
  <si>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</si>
  <si>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</si>
  <si>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</si>
  <si>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</si>
  <si>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</si>
  <si>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</si>
  <si>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</si>
  <si>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</si>
  <si>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</si>
  <si>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</si>
  <si>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</si>
  <si>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</si>
  <si>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</si>
  <si>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</si>
  <si>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</si>
  <si>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</si>
  <si>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</si>
  <si>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</si>
  <si>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</si>
  <si>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</si>
  <si>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</si>
  <si>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</si>
  <si>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</si>
  <si>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</si>
  <si>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</si>
  <si>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</si>
  <si>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</si>
  <si>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</si>
  <si>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</si>
  <si>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</si>
  <si>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</si>
  <si>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</si>
  <si>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</si>
  <si>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</si>
  <si>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</si>
  <si>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</si>
  <si>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</si>
  <si>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</si>
  <si>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</si>
  <si>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</si>
  <si>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</si>
  <si>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</si>
  <si>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</si>
  <si>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</si>
  <si>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</si>
  <si>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</si>
  <si>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</si>
  <si>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</si>
  <si>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</si>
  <si>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</si>
  <si>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</si>
  <si>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</si>
  <si>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</si>
  <si>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</si>
  <si>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</si>
  <si>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</si>
  <si>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</si>
  <si>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</si>
  <si>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</si>
  <si>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</si>
  <si>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</si>
  <si>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</si>
  <si>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</si>
  <si>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</si>
  <si>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</si>
  <si>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</si>
  <si>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</si>
  <si>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</si>
  <si>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</si>
  <si>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</si>
  <si>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</si>
  <si>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</si>
  <si>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</si>
  <si>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</si>
  <si>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</si>
  <si>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</si>
  <si>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</si>
  <si>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</si>
  <si>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</si>
  <si>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</si>
  <si>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</si>
  <si>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</si>
  <si>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</si>
  <si>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</si>
  <si>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</si>
  <si>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</si>
  <si>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</si>
  <si>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</si>
  <si>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</si>
  <si>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</si>
  <si>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</si>
  <si>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</si>
  <si>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</si>
  <si>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</si>
  <si>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</si>
  <si>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</si>
  <si>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</si>
  <si>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</si>
  <si>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</si>
  <si>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</si>
  <si>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</si>
  <si>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</si>
  <si>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</si>
  <si>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</si>
  <si>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</si>
  <si>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</si>
  <si>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</si>
  <si>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</si>
  <si>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</si>
  <si>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</si>
  <si>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</si>
  <si>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</si>
  <si>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</si>
  <si>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</si>
  <si>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</si>
  <si>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</si>
  <si>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</si>
  <si>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</si>
  <si>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</si>
  <si>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</si>
  <si>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</si>
  <si>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</si>
  <si>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</si>
  <si>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</si>
  <si>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</si>
  <si>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</si>
  <si>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</si>
  <si>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</si>
  <si>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</si>
  <si>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</si>
  <si>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</si>
  <si>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</si>
  <si>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</si>
  <si>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</si>
  <si>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</si>
  <si>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</si>
  <si>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</si>
  <si>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</si>
  <si>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</si>
  <si>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</si>
  <si>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</si>
  <si>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</si>
  <si>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</si>
  <si>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</si>
  <si>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</si>
  <si>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</si>
  <si>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</si>
  <si>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</si>
  <si>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</si>
  <si>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</si>
  <si>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</si>
  <si>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</si>
  <si>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</si>
  <si>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</si>
  <si>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</si>
  <si>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</si>
  <si>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</si>
  <si>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</si>
  <si>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</si>
  <si>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</si>
  <si>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</si>
  <si>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</si>
  <si>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</si>
  <si>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</si>
  <si>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</si>
  <si>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</si>
  <si>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</si>
  <si>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</si>
  <si>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</si>
  <si>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</si>
  <si>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</si>
  <si>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</si>
  <si>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</si>
  <si>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</si>
  <si>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</si>
  <si>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</si>
  <si>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</si>
  <si>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</si>
  <si>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</si>
  <si>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</si>
  <si>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</si>
  <si>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</si>
  <si>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</si>
  <si>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</si>
  <si>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</si>
  <si>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</si>
  <si>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</si>
  <si>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</si>
  <si>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</si>
  <si>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</si>
  <si>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</si>
  <si>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</si>
  <si>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</si>
  <si>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</si>
  <si>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</si>
  <si>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</si>
  <si>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</si>
  <si>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</si>
  <si>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</si>
  <si>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</si>
  <si>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</si>
  <si>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</si>
  <si>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</si>
  <si>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</si>
  <si>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</si>
  <si>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</si>
  <si>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</si>
  <si>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</si>
  <si>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</si>
  <si>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</si>
  <si>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</si>
  <si>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</si>
  <si>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</si>
  <si>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</si>
  <si>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</si>
  <si>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</si>
  <si>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</si>
  <si>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</si>
  <si>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</si>
  <si>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</si>
  <si>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</si>
  <si>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</si>
  <si>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</si>
  <si>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</si>
  <si>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</si>
  <si>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</si>
  <si>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</si>
  <si>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</si>
  <si>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</si>
  <si>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</si>
  <si>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</si>
  <si>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</si>
  <si>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</si>
  <si>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</si>
  <si>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</si>
  <si>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</si>
  <si>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</si>
  <si>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</si>
  <si>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</si>
  <si>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</si>
  <si>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</si>
  <si>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</si>
  <si>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</si>
  <si>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</si>
  <si>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</si>
  <si>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</si>
  <si>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</si>
  <si>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</si>
  <si>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</si>
  <si>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</si>
  <si>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</si>
  <si>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</si>
  <si>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</si>
  <si>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</si>
  <si>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</si>
  <si>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</si>
  <si>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</si>
  <si>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</si>
  <si>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</si>
  <si>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</si>
  <si>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</si>
  <si>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</si>
  <si>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</si>
  <si>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</si>
  <si>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</si>
  <si>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</si>
  <si>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</si>
  <si>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</si>
  <si>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</si>
  <si>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</si>
  <si>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</si>
  <si>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</si>
  <si>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</si>
  <si>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</si>
  <si>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</si>
  <si>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</si>
  <si>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</si>
  <si>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</si>
  <si>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</si>
  <si>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</si>
  <si>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</si>
  <si>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</si>
  <si>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</si>
  <si>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</si>
  <si>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</si>
  <si>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</si>
  <si>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</si>
  <si>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</si>
  <si>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</si>
  <si>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</si>
  <si>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</si>
  <si>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</si>
  <si>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</si>
  <si>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</si>
  <si>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</si>
  <si>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</si>
  <si>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</si>
  <si>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</si>
  <si>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</si>
  <si>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</si>
  <si>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</si>
  <si>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</si>
  <si>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</si>
  <si>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</si>
  <si>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</si>
  <si>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</si>
  <si>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</si>
  <si>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</si>
  <si>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</si>
  <si>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</si>
  <si>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</si>
  <si>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</si>
  <si>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</si>
  <si>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</si>
  <si>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</si>
  <si>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</si>
  <si>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</si>
  <si>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</si>
  <si>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</si>
  <si>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</si>
  <si>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</si>
  <si>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</si>
  <si>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</si>
  <si>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</si>
  <si>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</si>
  <si>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</si>
  <si>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</si>
  <si>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</si>
  <si>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</si>
  <si>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</si>
  <si>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</si>
  <si>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</si>
  <si>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</si>
  <si>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</si>
  <si>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</si>
  <si>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</si>
  <si>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</si>
  <si>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</si>
  <si>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</si>
  <si>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</si>
  <si>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</si>
  <si>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</si>
  <si>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</si>
  <si>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</si>
  <si>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</si>
  <si>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</si>
  <si>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</si>
  <si>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</si>
  <si>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</si>
  <si>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</si>
  <si>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</si>
  <si>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</si>
  <si>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</si>
  <si>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</si>
  <si>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</si>
  <si>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</si>
  <si>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</si>
  <si>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</si>
  <si>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</si>
  <si>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</si>
  <si>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</si>
  <si>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</si>
  <si>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</si>
  <si>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</si>
  <si>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</si>
  <si>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</si>
  <si>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</si>
  <si>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</si>
  <si>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</si>
  <si>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</si>
  <si>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</si>
  <si>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</si>
  <si>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</si>
  <si>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</si>
  <si>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</si>
  <si>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</si>
  <si>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</si>
  <si>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</si>
  <si>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</si>
  <si>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</si>
  <si>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</si>
  <si>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</si>
  <si>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</si>
  <si>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</si>
  <si>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</si>
  <si>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</si>
  <si>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</si>
  <si>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</si>
  <si>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</si>
  <si>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</si>
  <si>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</si>
  <si>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</si>
  <si>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</si>
  <si>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</si>
  <si>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</si>
  <si>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</si>
  <si>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</si>
  <si>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</si>
  <si>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</si>
  <si>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</si>
  <si>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</si>
  <si>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</si>
  <si>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</si>
  <si>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</si>
  <si>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</si>
  <si>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</si>
  <si>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</si>
  <si>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</si>
  <si>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</si>
  <si>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</si>
  <si>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</si>
  <si>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</si>
  <si>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</si>
  <si>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</si>
  <si>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</si>
  <si>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</si>
  <si>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</si>
  <si>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</si>
  <si>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</si>
  <si>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</si>
  <si>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</si>
  <si>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</si>
  <si>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</si>
  <si>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</si>
  <si>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</si>
  <si>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</si>
  <si>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</si>
  <si>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</si>
  <si>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</si>
  <si>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</si>
  <si>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</si>
  <si>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</si>
  <si>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</si>
  <si>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</si>
  <si>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</si>
  <si>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</si>
  <si>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</si>
  <si>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</si>
  <si>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</si>
  <si>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</si>
  <si>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</si>
  <si>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</si>
  <si>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</si>
  <si>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</si>
  <si>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</si>
  <si>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</si>
  <si>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</si>
  <si>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</si>
  <si>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</si>
  <si>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</si>
  <si>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</si>
  <si>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</si>
  <si>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</si>
  <si>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</si>
  <si>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</si>
  <si>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</si>
  <si>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</si>
  <si>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</si>
  <si>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</si>
  <si>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</si>
  <si>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</si>
  <si>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</si>
  <si>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</si>
  <si>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</si>
  <si>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</si>
  <si>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</si>
  <si>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</si>
  <si>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</si>
  <si>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</si>
  <si>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</si>
  <si>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</si>
  <si>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</si>
  <si>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</si>
  <si>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</si>
  <si>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</si>
  <si>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</si>
  <si>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</si>
  <si>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</si>
  <si>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</si>
  <si>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</si>
  <si>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</si>
  <si>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</si>
  <si>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</si>
  <si>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</si>
  <si>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</si>
  <si>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</si>
  <si>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</si>
  <si>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</si>
  <si>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</si>
  <si>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</si>
  <si>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</si>
  <si>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</si>
  <si>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</si>
  <si>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</si>
  <si>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</si>
  <si>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</si>
  <si>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</si>
  <si>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</si>
  <si>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</si>
  <si>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</si>
  <si>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</si>
  <si>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</si>
  <si>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</si>
  <si>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</si>
  <si>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</si>
  <si>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</si>
  <si>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</si>
  <si>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</si>
  <si>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</si>
  <si>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</si>
  <si>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</si>
  <si>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</si>
  <si>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</si>
  <si>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</si>
  <si>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</si>
  <si>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</si>
  <si>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</si>
  <si>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</si>
  <si>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</si>
  <si>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</si>
  <si>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</si>
  <si>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</si>
  <si>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</si>
  <si>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</si>
  <si>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</si>
  <si>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</si>
  <si>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</si>
  <si>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</si>
  <si>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</si>
  <si>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</si>
  <si>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</si>
  <si>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</si>
  <si>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</si>
  <si>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</si>
  <si>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</si>
  <si>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</si>
  <si>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</si>
  <si>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</si>
  <si>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</si>
  <si>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</si>
  <si>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</si>
  <si>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</si>
  <si>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</si>
  <si>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</si>
  <si>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</si>
  <si>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</si>
  <si>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</si>
  <si>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</si>
  <si>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</si>
  <si>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</si>
  <si>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</si>
  <si>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</si>
  <si>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</si>
  <si>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</si>
  <si>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</si>
  <si>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</si>
  <si>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</si>
  <si>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</si>
  <si>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</si>
  <si>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</si>
  <si>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</si>
  <si>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</si>
  <si>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</si>
  <si>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</si>
  <si>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</si>
  <si>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</si>
  <si>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</si>
  <si>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</si>
  <si>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</si>
  <si>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</si>
  <si>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</si>
  <si>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</si>
  <si>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</si>
  <si>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</si>
  <si>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</si>
  <si>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</si>
  <si>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</si>
  <si>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</si>
  <si>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</si>
  <si>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</si>
  <si>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</si>
  <si>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</si>
  <si>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</si>
  <si>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</si>
  <si>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</si>
  <si>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</si>
  <si>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</si>
  <si>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</si>
  <si>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</si>
  <si>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</si>
  <si>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</si>
  <si>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</si>
  <si>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</si>
  <si>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</si>
  <si>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</si>
  <si>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</si>
  <si>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</si>
  <si>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</si>
  <si>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</si>
  <si>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</si>
  <si>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</si>
  <si>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</si>
  <si>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</si>
  <si>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</si>
  <si>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</si>
  <si>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</si>
  <si>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</si>
  <si>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</si>
  <si>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</si>
  <si>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</si>
  <si>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</si>
  <si>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</si>
  <si>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</si>
  <si>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</si>
  <si>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</si>
  <si>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</si>
  <si>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</si>
  <si>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</si>
  <si>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</si>
  <si>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</si>
  <si>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</si>
  <si>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</si>
  <si>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</si>
  <si>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</si>
  <si>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</si>
  <si>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</si>
  <si>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</si>
  <si>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</si>
  <si>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</si>
  <si>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</si>
  <si>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</si>
  <si>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</si>
  <si>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</si>
  <si>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</si>
  <si>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</si>
  <si>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</si>
  <si>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</si>
  <si>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</si>
  <si>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</si>
  <si>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</si>
  <si>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</si>
  <si>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</si>
  <si>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</si>
  <si>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</si>
  <si>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</si>
  <si>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</si>
  <si>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</si>
  <si>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</si>
  <si>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</si>
  <si>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</si>
  <si>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</si>
  <si>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</si>
  <si>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</si>
  <si>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</si>
  <si>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</si>
  <si>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</si>
  <si>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</si>
  <si>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</si>
  <si>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</si>
  <si>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</si>
  <si>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</si>
  <si>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</si>
  <si>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</si>
  <si>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</si>
  <si>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</si>
  <si>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</si>
  <si>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</si>
  <si>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</si>
  <si>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</si>
  <si>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</si>
  <si>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</si>
  <si>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</si>
  <si>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</si>
  <si>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</si>
  <si>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</si>
  <si>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</si>
  <si>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</si>
  <si>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</si>
  <si>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</si>
  <si>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</si>
  <si>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</si>
  <si>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</si>
  <si>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</si>
  <si>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</si>
  <si>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</si>
  <si>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</si>
  <si>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</si>
  <si>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</si>
  <si>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</si>
  <si>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</si>
  <si>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</si>
  <si>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</si>
  <si>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</si>
  <si>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</si>
  <si>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</si>
  <si>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</si>
  <si>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</si>
  <si>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</si>
  <si>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</si>
  <si>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</si>
  <si>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</si>
  <si>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</si>
  <si>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</si>
  <si>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</si>
  <si>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</si>
  <si>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</si>
  <si>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</si>
  <si>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</si>
  <si>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</si>
  <si>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</si>
  <si>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</si>
  <si>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</si>
  <si>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</si>
  <si>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</si>
  <si>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</si>
  <si>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</si>
  <si>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</si>
  <si>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</si>
  <si>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</si>
  <si>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</si>
  <si>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</si>
  <si>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</si>
  <si>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</si>
  <si>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</si>
  <si>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</si>
  <si>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</si>
  <si>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</si>
  <si>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</si>
  <si>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</si>
  <si>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</si>
  <si>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</si>
  <si>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</si>
  <si>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</si>
  <si>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</si>
  <si>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</si>
  <si>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</si>
  <si>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</si>
  <si>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</si>
  <si>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</si>
  <si>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</si>
  <si>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</si>
  <si>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</si>
  <si>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</si>
  <si>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</si>
  <si>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</si>
  <si>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</si>
  <si>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</si>
  <si>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</si>
  <si>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</si>
  <si>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</si>
  <si>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</si>
  <si>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</si>
  <si>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</si>
  <si>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</si>
  <si>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</si>
  <si>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</si>
  <si>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</si>
  <si>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</si>
  <si>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</si>
  <si>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</si>
  <si>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</si>
  <si>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</si>
  <si>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</si>
  <si>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</si>
  <si>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</si>
  <si>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</si>
  <si>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</si>
  <si>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</si>
  <si>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</si>
  <si>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</si>
  <si>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</si>
  <si>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</si>
  <si>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</si>
  <si>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</si>
  <si>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</si>
  <si>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</si>
  <si>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</si>
  <si>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</si>
  <si>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</si>
  <si>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</si>
  <si>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</si>
  <si>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</si>
  <si>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</si>
  <si>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</si>
  <si>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</si>
  <si>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</si>
  <si>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</si>
  <si>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</si>
  <si>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</si>
  <si>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</si>
  <si>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</si>
  <si>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</si>
  <si>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</si>
  <si>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</si>
  <si>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</si>
  <si>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</si>
  <si>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</si>
  <si>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</si>
  <si>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</si>
  <si>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</si>
  <si>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</si>
  <si>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</si>
  <si>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</si>
  <si>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</si>
  <si>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</si>
  <si>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</si>
  <si>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</si>
  <si>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</si>
  <si>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</si>
  <si>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</si>
  <si>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</si>
  <si>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</si>
  <si>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</si>
  <si>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</si>
  <si>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</si>
  <si>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</si>
  <si>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</si>
  <si>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</si>
  <si>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</si>
  <si>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</si>
  <si>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</si>
  <si>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</si>
  <si>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</si>
  <si>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</si>
  <si>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</si>
  <si>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</si>
  <si>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</si>
  <si>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</si>
  <si>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</si>
  <si>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</si>
  <si>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</si>
  <si>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</si>
  <si>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</si>
  <si>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</si>
  <si>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</si>
  <si>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</si>
  <si>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</si>
  <si>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</si>
  <si>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</si>
  <si>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</si>
  <si>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</si>
  <si>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</si>
  <si>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</si>
  <si>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</si>
  <si>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</si>
  <si>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</si>
  <si>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</si>
  <si>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</si>
  <si>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</si>
  <si>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</si>
  <si>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</si>
  <si>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</si>
  <si>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</si>
  <si>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</si>
  <si>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</si>
  <si>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</si>
  <si>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</si>
  <si>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</si>
  <si>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</si>
  <si>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</si>
  <si>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</si>
  <si>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</si>
  <si>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</si>
  <si>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</si>
  <si>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</si>
  <si>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</si>
  <si>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</si>
  <si>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</si>
  <si>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</si>
  <si>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</si>
  <si>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</si>
  <si>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</si>
  <si>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</si>
  <si>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</si>
  <si>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</si>
  <si>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</si>
  <si>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</si>
  <si>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</si>
  <si>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</si>
  <si>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</si>
  <si>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</si>
  <si>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</si>
  <si>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</si>
  <si>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</si>
  <si>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</si>
  <si>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</si>
  <si>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</si>
  <si>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</si>
  <si>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</si>
  <si>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</si>
  <si>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</si>
  <si>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</si>
  <si>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</si>
  <si>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</si>
  <si>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</si>
  <si>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</si>
  <si>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</si>
  <si>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</si>
  <si>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</si>
  <si>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</si>
  <si>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</si>
  <si>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</si>
  <si>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</si>
  <si>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</si>
  <si>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</si>
  <si>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</si>
  <si>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</si>
  <si>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</si>
  <si>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</si>
  <si>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</si>
  <si>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</si>
  <si>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</si>
  <si>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</si>
  <si>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</si>
  <si>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</si>
  <si>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</si>
  <si>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</si>
  <si>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</si>
  <si>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</si>
  <si>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</si>
  <si>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</si>
  <si>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</si>
  <si>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</si>
  <si>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</si>
  <si>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</si>
  <si>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</si>
  <si>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</si>
  <si>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</si>
  <si>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</si>
  <si>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</si>
  <si>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</si>
  <si>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</si>
  <si>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</si>
  <si>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</si>
  <si>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</si>
  <si>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</si>
  <si>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</si>
  <si>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</si>
  <si>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</si>
  <si>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</si>
  <si>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</si>
  <si>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</si>
  <si>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</si>
  <si>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</si>
  <si>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</si>
  <si>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</si>
  <si>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</si>
  <si>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</si>
  <si>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</si>
  <si>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</si>
  <si>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</si>
  <si>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</si>
  <si>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</si>
  <si>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</si>
  <si>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</si>
  <si>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</si>
  <si>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</si>
  <si>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</si>
  <si>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</si>
  <si>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</si>
  <si>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</si>
  <si>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</si>
  <si>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</si>
  <si>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</si>
  <si>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</si>
  <si>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</si>
  <si>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</si>
  <si>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</si>
  <si>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</si>
  <si>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</si>
  <si>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</si>
  <si>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</si>
  <si>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</si>
  <si>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</si>
  <si>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</si>
  <si>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</si>
  <si>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</si>
  <si>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</si>
  <si>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</si>
  <si>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</si>
  <si>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</si>
  <si>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</si>
  <si>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</si>
  <si>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</si>
  <si>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</si>
  <si>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</si>
  <si>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</si>
  <si>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</si>
  <si>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</si>
  <si>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</si>
  <si>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</si>
  <si>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</si>
  <si>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</si>
  <si>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</si>
  <si>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</si>
  <si>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</si>
  <si>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</si>
  <si>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</si>
  <si>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</si>
  <si>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</si>
  <si>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</si>
  <si>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</si>
  <si>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</si>
  <si>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</si>
  <si>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</si>
  <si>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</si>
  <si>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</si>
  <si>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</si>
  <si>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</si>
  <si>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</si>
  <si>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</si>
  <si>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</si>
  <si>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</si>
  <si>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</si>
  <si>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</si>
  <si>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</si>
  <si>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</si>
  <si>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</si>
  <si>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</si>
  <si>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</si>
  <si>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</si>
  <si>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</si>
  <si>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</si>
  <si>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</si>
  <si>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</si>
  <si>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</si>
  <si>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</si>
  <si>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</si>
  <si>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</si>
  <si>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</si>
  <si>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</si>
  <si>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</si>
  <si>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</si>
  <si>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</si>
  <si>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</si>
  <si>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</si>
  <si>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</si>
  <si>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</si>
  <si>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</si>
  <si>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</si>
  <si>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</si>
  <si>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</si>
  <si>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</si>
  <si>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</si>
  <si>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</si>
  <si>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</si>
  <si>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</si>
  <si>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</si>
  <si>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</si>
  <si>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</si>
  <si>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</si>
  <si>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</si>
  <si>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</si>
  <si>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</si>
  <si>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</si>
  <si>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</si>
  <si>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</si>
  <si>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</si>
  <si>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</si>
  <si>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</si>
  <si>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</si>
  <si>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</si>
  <si>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</si>
  <si>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</si>
  <si>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</si>
  <si>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</si>
  <si>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</si>
  <si>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</si>
  <si>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</si>
  <si>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</si>
  <si>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</si>
  <si>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</si>
  <si>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</si>
  <si>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</si>
  <si>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</si>
  <si>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</si>
  <si>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</si>
  <si>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</si>
  <si>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</si>
  <si>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</si>
  <si>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</si>
  <si>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</si>
  <si>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</si>
  <si>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</si>
  <si>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</si>
  <si>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</si>
  <si>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</si>
  <si>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</si>
  <si>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</si>
  <si>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</si>
  <si>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</si>
  <si>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</si>
  <si>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</si>
  <si>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</si>
  <si>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</si>
  <si>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</si>
  <si>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</si>
  <si>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</si>
  <si>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</si>
  <si>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</si>
  <si>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</si>
  <si>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</si>
  <si>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</si>
  <si>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</si>
  <si>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</si>
  <si>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</si>
  <si>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</si>
  <si>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</si>
  <si>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</si>
  <si>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</si>
  <si>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</si>
  <si>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</si>
  <si>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</si>
  <si>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</si>
  <si>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</si>
  <si>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</si>
  <si>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</si>
  <si>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</si>
  <si>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</si>
  <si>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</si>
  <si>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</si>
  <si>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</si>
  <si>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</si>
  <si>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</si>
  <si>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</si>
  <si>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</si>
  <si>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</si>
  <si>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</si>
  <si>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</si>
  <si>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</si>
  <si>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</si>
  <si>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</si>
  <si>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</si>
  <si>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</si>
  <si>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</si>
  <si>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</si>
  <si>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</si>
  <si>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</si>
  <si>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</si>
  <si>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</si>
  <si>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</si>
  <si>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</si>
  <si>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</si>
  <si>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</si>
  <si>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</si>
  <si>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</si>
  <si>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</si>
  <si>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</si>
  <si>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</si>
  <si>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</si>
  <si>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</si>
  <si>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</si>
  <si>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</si>
  <si>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</si>
  <si>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</si>
  <si>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</si>
  <si>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</si>
  <si>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</si>
  <si>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</si>
  <si>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</si>
  <si>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</si>
  <si>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</si>
  <si>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</si>
  <si>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</si>
  <si>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</si>
  <si>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</si>
  <si>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</si>
  <si>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</si>
  <si>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</si>
  <si>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</si>
  <si>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</si>
  <si>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</si>
  <si>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</si>
  <si>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</si>
  <si>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</si>
  <si>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</si>
  <si>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</si>
  <si>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</si>
  <si>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</si>
  <si>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</si>
  <si>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</si>
  <si>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</si>
  <si>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</si>
  <si>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</si>
  <si>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</si>
  <si>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</si>
  <si>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</si>
  <si>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</si>
  <si>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</si>
  <si>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</si>
  <si>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</si>
  <si>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</si>
  <si>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</si>
  <si>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</si>
  <si>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</si>
  <si>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</si>
  <si>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</si>
  <si>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</si>
  <si>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</si>
  <si>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</si>
  <si>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</si>
  <si>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</si>
  <si>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</si>
  <si>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</si>
  <si>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</si>
  <si>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</si>
  <si>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</si>
  <si>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</si>
  <si>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</si>
  <si>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</si>
  <si>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</si>
  <si>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</si>
  <si>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</si>
  <si>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</si>
  <si>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</si>
  <si>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</si>
  <si>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</si>
  <si>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</si>
  <si>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</si>
  <si>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</si>
  <si>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</si>
  <si>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</si>
  <si>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</si>
  <si>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</si>
  <si>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</si>
  <si>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</si>
  <si>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</si>
  <si>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</si>
  <si>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</si>
  <si>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</si>
  <si>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</si>
  <si>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</si>
  <si>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</si>
  <si>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</si>
  <si>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</si>
  <si>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</si>
  <si>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</si>
  <si>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</si>
  <si>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</si>
  <si>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</si>
  <si>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</si>
  <si>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</si>
  <si>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</si>
  <si>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</si>
  <si>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</si>
  <si>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</si>
  <si>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</si>
  <si>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</si>
  <si>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</si>
  <si>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</si>
  <si>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</si>
  <si>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</si>
  <si>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</si>
  <si>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</si>
  <si>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</si>
  <si>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</si>
  <si>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</si>
  <si>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</si>
  <si>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</si>
  <si>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</si>
  <si>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</si>
  <si>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</si>
  <si>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</si>
  <si>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</si>
  <si>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</si>
  <si>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</si>
  <si>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</si>
  <si>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</si>
  <si>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</si>
  <si>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</si>
  <si>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</si>
  <si>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</si>
  <si>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</si>
  <si>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</si>
  <si>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</si>
  <si>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</si>
  <si>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</si>
  <si>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</si>
  <si>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</si>
  <si>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</si>
  <si>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</si>
  <si>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</si>
  <si>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</si>
  <si>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</si>
  <si>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</si>
  <si>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</si>
  <si>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</si>
  <si>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</si>
  <si>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</si>
  <si>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</si>
  <si>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</si>
  <si>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</si>
  <si>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</si>
  <si>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</si>
  <si>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</si>
  <si>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</si>
  <si>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</si>
  <si>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</si>
  <si>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</si>
  <si>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</si>
  <si>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</si>
  <si>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</si>
  <si>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</si>
  <si>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</si>
  <si>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</si>
  <si>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</si>
  <si>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</si>
  <si>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</si>
  <si>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</si>
  <si>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</si>
  <si>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</si>
  <si>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</si>
  <si>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</si>
  <si>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</si>
  <si>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</si>
  <si>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</si>
  <si>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</si>
  <si>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</si>
  <si>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</si>
  <si>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</si>
  <si>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</si>
  <si>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</si>
  <si>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</si>
  <si>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</si>
  <si>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</si>
  <si>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</si>
  <si>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</si>
  <si>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</si>
  <si>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</si>
  <si>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</si>
  <si>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</si>
  <si>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</si>
  <si>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</si>
  <si>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</si>
  <si>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</si>
  <si>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</si>
  <si>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</si>
  <si>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</si>
  <si>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</si>
  <si>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</si>
  <si>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</si>
  <si>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</si>
  <si>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</si>
  <si>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</si>
  <si>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</si>
  <si>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</si>
  <si>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</si>
  <si>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</si>
  <si>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</si>
  <si>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</si>
  <si>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</si>
  <si>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</si>
  <si>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</si>
  <si>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</si>
  <si>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</si>
  <si>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</si>
  <si>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</si>
  <si>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</si>
  <si>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</si>
  <si>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</si>
  <si>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</si>
  <si>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</si>
  <si>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</si>
  <si>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</si>
  <si>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</si>
  <si>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</si>
  <si>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</si>
  <si>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</si>
  <si>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</si>
  <si>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</si>
  <si>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</si>
  <si>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</si>
  <si>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</si>
  <si>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</si>
  <si>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</si>
  <si>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</si>
  <si>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</si>
  <si>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</si>
  <si>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</si>
  <si>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</si>
  <si>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</si>
  <si>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</si>
  <si>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</si>
  <si>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</si>
  <si>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</si>
  <si>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</si>
  <si>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</si>
  <si>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</si>
  <si>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</si>
  <si>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</si>
  <si>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</si>
  <si>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</si>
  <si>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</si>
  <si>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</si>
  <si>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</si>
  <si>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</si>
  <si>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</si>
  <si>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</si>
  <si>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</si>
  <si>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</si>
  <si>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</si>
  <si>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</si>
  <si>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</si>
  <si>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</si>
  <si>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</si>
  <si>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</si>
  <si>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</si>
  <si>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</si>
  <si>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</si>
  <si>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</si>
  <si>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</si>
  <si>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</si>
  <si>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</si>
  <si>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</si>
  <si>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</si>
  <si>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</si>
  <si>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</si>
  <si>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</si>
  <si>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</si>
  <si>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</si>
  <si>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</si>
  <si>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</si>
  <si>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</si>
  <si>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</si>
  <si>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</si>
  <si>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</si>
  <si>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</si>
  <si>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</si>
  <si>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</si>
  <si>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</si>
  <si>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</si>
  <si>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</si>
  <si>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</si>
  <si>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</si>
  <si>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</si>
  <si>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</si>
  <si>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</si>
  <si>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</si>
  <si>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</si>
  <si>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</si>
  <si>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</si>
  <si>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</si>
  <si>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</si>
  <si>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</si>
  <si>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</si>
  <si>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</si>
  <si>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</si>
  <si>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</si>
  <si>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</si>
  <si>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</si>
  <si>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</si>
  <si>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</si>
  <si>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</si>
  <si>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</si>
  <si>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</si>
  <si>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</si>
  <si>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</si>
  <si>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</si>
  <si>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</si>
  <si>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</si>
  <si>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</si>
  <si>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</si>
  <si>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</si>
  <si>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</si>
  <si>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</si>
  <si>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</si>
  <si>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</si>
  <si>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</si>
  <si>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</si>
  <si>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</si>
  <si>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</si>
  <si>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</si>
  <si>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</si>
  <si>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</si>
  <si>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</si>
  <si>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</si>
  <si>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</si>
  <si>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</si>
  <si>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</si>
  <si>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</si>
  <si>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</si>
  <si>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</si>
  <si>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</si>
  <si>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</si>
  <si>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</si>
  <si>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</si>
  <si>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</si>
  <si>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</si>
  <si>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</si>
  <si>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</si>
  <si>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</si>
  <si>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</si>
  <si>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</si>
  <si>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</si>
  <si>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</si>
  <si>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</si>
  <si>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</si>
  <si>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</si>
  <si>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</si>
  <si>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</si>
  <si>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</si>
  <si>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</si>
  <si>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</si>
  <si>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</si>
  <si>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</si>
  <si>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</si>
  <si>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</si>
  <si>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</si>
  <si>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</si>
  <si>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</si>
  <si>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</si>
  <si>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</si>
  <si>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</si>
  <si>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</si>
  <si>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</si>
  <si>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</si>
  <si>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</si>
  <si>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</si>
  <si>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</si>
  <si>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</si>
  <si>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</si>
  <si>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</si>
  <si>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</si>
  <si>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</si>
  <si>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</si>
  <si>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</si>
  <si>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</si>
  <si>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</si>
  <si>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</si>
  <si>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</si>
  <si>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</si>
  <si>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</si>
  <si>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</si>
  <si>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</si>
  <si>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</si>
  <si>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</si>
  <si>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</si>
  <si>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</si>
  <si>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</si>
  <si>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</si>
  <si>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</si>
  <si>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</si>
  <si>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</si>
  <si>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</si>
  <si>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</si>
  <si>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</si>
  <si>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</si>
  <si>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</si>
  <si>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</si>
  <si>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</si>
  <si>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</si>
  <si>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</si>
  <si>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</si>
  <si>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</si>
  <si>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</si>
  <si>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</si>
  <si>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</si>
  <si>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</si>
  <si>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</si>
  <si>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</si>
  <si>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</si>
  <si>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</si>
  <si>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</si>
  <si>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</si>
  <si>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</si>
  <si>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</si>
  <si>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</si>
  <si>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</si>
  <si>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</si>
  <si>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</si>
  <si>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</si>
  <si>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</si>
  <si>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</si>
  <si>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</si>
  <si>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</si>
  <si>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</si>
  <si>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</si>
  <si>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</si>
  <si>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</si>
  <si>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</si>
  <si>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</si>
  <si>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</si>
  <si>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</si>
  <si>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</si>
  <si>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</si>
  <si>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</si>
  <si>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</si>
  <si>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</si>
  <si>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</si>
  <si>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</si>
  <si>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</si>
  <si>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</si>
  <si>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</si>
  <si>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</si>
  <si>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</si>
  <si>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</si>
  <si>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</si>
  <si>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</si>
  <si>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</si>
  <si>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</si>
  <si>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</si>
  <si>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</si>
  <si>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</si>
  <si>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</si>
  <si>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</si>
  <si>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</si>
  <si>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</si>
  <si>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</si>
  <si>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</si>
  <si>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</si>
  <si>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</si>
  <si>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</si>
  <si>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</si>
  <si>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</si>
  <si>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</si>
  <si>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</si>
  <si>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</si>
  <si>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</si>
  <si>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</si>
  <si>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</si>
  <si>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</si>
  <si>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</si>
  <si>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</si>
  <si>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</si>
  <si>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</si>
  <si>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</si>
  <si>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</si>
  <si>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</si>
  <si>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</si>
  <si>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</si>
  <si>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</si>
  <si>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</si>
  <si>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</si>
  <si>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</si>
  <si>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</si>
  <si>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</si>
  <si>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</si>
  <si>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</si>
  <si>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</si>
  <si>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</si>
  <si>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</si>
  <si>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</si>
  <si>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</si>
  <si>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</si>
  <si>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</si>
  <si>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</si>
  <si>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</si>
  <si>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</si>
  <si>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</si>
  <si>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</si>
  <si>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</si>
  <si>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</si>
  <si>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</si>
  <si>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</si>
  <si>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</si>
  <si>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</si>
  <si>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</si>
  <si>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</si>
  <si>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</si>
  <si>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</si>
  <si>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</si>
  <si>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</si>
  <si>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</si>
  <si>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</si>
  <si>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</si>
  <si>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</si>
  <si>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</si>
  <si>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</si>
  <si>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</si>
  <si>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</si>
  <si>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</si>
  <si>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</si>
  <si>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</si>
  <si>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</si>
  <si>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</si>
  <si>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</si>
  <si>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</si>
  <si>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</si>
  <si>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</si>
  <si>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</si>
  <si>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</si>
  <si>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</si>
  <si>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</si>
  <si>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</si>
  <si>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</si>
  <si>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</si>
  <si>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</si>
  <si>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</si>
  <si>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</si>
  <si>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</si>
  <si>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</si>
  <si>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</si>
  <si>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</si>
  <si>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</si>
  <si>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</si>
  <si>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</si>
  <si>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</si>
  <si>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</si>
  <si>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</si>
  <si>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</si>
  <si>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</si>
  <si>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</si>
  <si>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</si>
  <si>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</si>
  <si>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</si>
  <si>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</si>
  <si>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</si>
  <si>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</si>
  <si>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</si>
  <si>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</si>
  <si>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</si>
  <si>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</si>
  <si>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</si>
  <si>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</si>
  <si>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</si>
  <si>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</si>
  <si>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</si>
  <si>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</si>
  <si>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</si>
  <si>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</si>
  <si>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</si>
  <si>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</si>
  <si>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</si>
  <si>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</si>
  <si>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</si>
  <si>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</si>
  <si>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</si>
  <si>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</si>
  <si>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</si>
  <si>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</si>
  <si>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</si>
  <si>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</si>
  <si>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</si>
  <si>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</si>
  <si>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</si>
  <si>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</si>
  <si>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</si>
  <si>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</si>
  <si>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</si>
  <si>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</si>
  <si>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</si>
  <si>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</si>
  <si>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</si>
  <si>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</si>
  <si>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</si>
  <si>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</si>
  <si>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</si>
  <si>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</si>
  <si>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</si>
  <si>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</si>
  <si>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</si>
  <si>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</si>
  <si>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</si>
  <si>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</si>
  <si>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</si>
  <si>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</si>
  <si>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</si>
  <si>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</si>
  <si>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</si>
  <si>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</si>
  <si>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</si>
  <si>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</si>
  <si>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</si>
  <si>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</si>
  <si>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</si>
  <si>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</si>
  <si>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</si>
  <si>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</si>
  <si>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</si>
  <si>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</si>
  <si>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</si>
  <si>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</si>
  <si>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</si>
  <si>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</si>
  <si>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</si>
  <si>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</si>
  <si>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</si>
  <si>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</si>
  <si>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</si>
  <si>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</si>
  <si>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</si>
  <si>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</si>
  <si>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</si>
  <si>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</si>
  <si>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</si>
  <si>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</si>
  <si>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</si>
  <si>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</si>
  <si>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</si>
  <si>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</si>
  <si>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</si>
  <si>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</si>
  <si>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</si>
  <si>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</si>
  <si>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</si>
  <si>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</si>
  <si>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</si>
  <si>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</si>
  <si>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</si>
  <si>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</si>
  <si>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</si>
  <si>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</si>
  <si>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</si>
  <si>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</si>
  <si>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</si>
  <si>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</si>
  <si>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</si>
  <si>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</si>
  <si>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</si>
  <si>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</si>
  <si>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</si>
  <si>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</si>
  <si>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</si>
  <si>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</si>
  <si>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</si>
  <si>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</si>
  <si>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</si>
  <si>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</si>
  <si>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</si>
  <si>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</si>
  <si>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</si>
  <si>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</si>
  <si>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</si>
  <si>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</si>
  <si>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</si>
  <si>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</si>
  <si>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</si>
  <si>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</si>
  <si>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</si>
  <si>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</si>
  <si>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</si>
  <si>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</si>
  <si>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</si>
  <si>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</si>
  <si>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</si>
  <si>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</si>
  <si>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</si>
  <si>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</si>
  <si>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</si>
  <si>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</si>
  <si>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</si>
  <si>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</si>
  <si>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</si>
  <si>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</si>
  <si>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</si>
  <si>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</si>
  <si>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</si>
  <si>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</si>
  <si>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</si>
  <si>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</si>
  <si>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</si>
  <si>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</si>
  <si>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</si>
  <si>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</si>
  <si>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</si>
  <si>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</si>
  <si>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</si>
  <si>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</si>
  <si>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</si>
  <si>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</si>
  <si>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</si>
  <si>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</si>
  <si>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</si>
  <si>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</si>
  <si>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</si>
  <si>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</si>
  <si>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</si>
  <si>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</si>
  <si>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</si>
  <si>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</si>
  <si>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</si>
  <si>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</si>
  <si>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</si>
  <si>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</si>
  <si>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</si>
  <si>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</si>
  <si>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</si>
  <si>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</si>
  <si>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</si>
  <si>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</si>
  <si>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</si>
  <si>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</si>
  <si>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</si>
  <si>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</si>
  <si>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</si>
  <si>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</si>
  <si>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</si>
  <si>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</si>
  <si>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</si>
  <si>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</si>
  <si>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</si>
  <si>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</si>
  <si>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</si>
  <si>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</si>
  <si>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</si>
  <si>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</si>
  <si>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</si>
  <si>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</si>
  <si>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</si>
  <si>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</si>
  <si>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</si>
  <si>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</si>
  <si>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</si>
  <si>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</si>
  <si>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</si>
  <si>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</si>
  <si>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</si>
  <si>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</si>
  <si>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</si>
  <si>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</si>
  <si>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</si>
  <si>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</si>
  <si>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</si>
  <si>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</si>
  <si>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</si>
  <si>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</si>
  <si>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</si>
  <si>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</si>
  <si>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</si>
  <si>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</si>
  <si>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</si>
  <si>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</si>
  <si>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</si>
  <si>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</si>
  <si>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</si>
  <si>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</si>
  <si>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</si>
  <si>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</si>
  <si>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</si>
  <si>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</si>
  <si>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</si>
  <si>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</si>
  <si>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</si>
  <si>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</si>
  <si>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</si>
  <si>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</si>
  <si>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</si>
  <si>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</si>
  <si>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</si>
  <si>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</si>
  <si>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</si>
  <si>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</si>
  <si>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</si>
  <si>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</si>
  <si>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</si>
  <si>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</si>
  <si>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</si>
  <si>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</si>
  <si>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</si>
  <si>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</si>
  <si>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</si>
  <si>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</si>
  <si>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</si>
  <si>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</si>
  <si>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</si>
  <si>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</si>
  <si>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</si>
  <si>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</si>
  <si>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</si>
  <si>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</si>
  <si>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</si>
  <si>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</si>
  <si>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</si>
  <si>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</si>
  <si>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</si>
  <si>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</si>
  <si>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</si>
  <si>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</si>
  <si>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</si>
  <si>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</si>
  <si>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</si>
  <si>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</si>
  <si>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</si>
  <si>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</si>
  <si>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</si>
  <si>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</si>
  <si>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</si>
  <si>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</si>
  <si>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</si>
  <si>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</si>
  <si>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</si>
  <si>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</si>
  <si>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</si>
  <si>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</si>
  <si>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</si>
  <si>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</si>
  <si>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</si>
  <si>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</si>
  <si>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</si>
  <si>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</si>
  <si>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</si>
  <si>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</si>
  <si>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</si>
  <si>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</si>
  <si>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</si>
  <si>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</si>
  <si>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</si>
  <si>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</si>
  <si>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</si>
  <si>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</si>
  <si>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</si>
  <si>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</si>
  <si>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</si>
  <si>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</si>
  <si>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</si>
  <si>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</si>
  <si>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</si>
  <si>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</si>
  <si>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</si>
  <si>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</si>
  <si>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</si>
  <si>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</si>
  <si>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</si>
  <si>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</si>
  <si>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</si>
  <si>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</si>
  <si>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</si>
  <si>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</si>
  <si>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</si>
  <si>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</si>
  <si>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</si>
  <si>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</si>
  <si>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</si>
  <si>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</si>
  <si>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</si>
  <si>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</si>
  <si>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</si>
  <si>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</si>
  <si>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</si>
  <si>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</si>
  <si>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</si>
  <si>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</si>
  <si>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</si>
  <si>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</si>
  <si>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</si>
  <si>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</si>
  <si>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</si>
  <si>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</si>
  <si>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</si>
  <si>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</si>
  <si>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</si>
  <si>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</si>
  <si>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</si>
  <si>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</si>
  <si>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</si>
  <si>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</si>
  <si>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</si>
  <si>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</si>
  <si>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</si>
  <si>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</si>
  <si>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</si>
  <si>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</si>
  <si>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</si>
  <si>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</si>
  <si>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</si>
  <si>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</si>
  <si>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</si>
  <si>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</si>
  <si>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</si>
  <si>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</si>
  <si>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</si>
  <si>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</si>
  <si>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</si>
  <si>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</si>
  <si>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</si>
  <si>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</si>
  <si>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</si>
  <si>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</si>
  <si>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</si>
  <si>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</si>
  <si>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</si>
  <si>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</si>
  <si>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</si>
  <si>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</si>
  <si>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</si>
  <si>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</si>
  <si>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</si>
  <si>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</si>
  <si>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</si>
  <si>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</si>
  <si>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</si>
  <si>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</si>
  <si>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</si>
  <si>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</si>
  <si>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</si>
  <si>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</si>
  <si>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</si>
  <si>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</si>
  <si>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</si>
  <si>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</si>
  <si>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</si>
  <si>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</si>
  <si>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</si>
  <si>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</si>
  <si>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</si>
  <si>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</si>
  <si>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</si>
  <si>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</si>
  <si>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</si>
  <si>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</si>
  <si>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</si>
  <si>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</si>
  <si>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</si>
  <si>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</si>
  <si>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</si>
  <si>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</si>
  <si>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</si>
  <si>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</si>
  <si>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</si>
  <si>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</si>
  <si>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</si>
  <si>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</si>
  <si>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</si>
  <si>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</si>
  <si>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</si>
  <si>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</si>
  <si>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</si>
  <si>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</si>
  <si>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</si>
  <si>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</si>
  <si>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</si>
  <si>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</si>
  <si>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</si>
  <si>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</si>
  <si>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</si>
  <si>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</si>
  <si>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</si>
  <si>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</si>
  <si>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</si>
  <si>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</si>
  <si>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</si>
  <si>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</si>
  <si>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</si>
  <si>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</si>
  <si>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</si>
  <si>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</si>
  <si>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</si>
  <si>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</si>
  <si>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</si>
  <si>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</si>
  <si>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</si>
  <si>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</si>
  <si>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</si>
  <si>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</si>
  <si>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</si>
  <si>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</si>
  <si>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</si>
  <si>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</si>
  <si>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</si>
  <si>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</si>
  <si>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</si>
  <si>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</si>
  <si>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</si>
  <si>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</si>
  <si>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</si>
  <si>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</si>
  <si>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</si>
  <si>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</si>
  <si>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</si>
  <si>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</si>
  <si>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</si>
  <si>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</si>
  <si>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</si>
  <si>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</si>
  <si>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</si>
  <si>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</si>
  <si>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</si>
  <si>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</si>
  <si>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</si>
  <si>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</si>
  <si>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</si>
  <si>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</si>
  <si>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</si>
  <si>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</si>
  <si>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</si>
  <si>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</si>
  <si>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</si>
  <si>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</si>
  <si>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</si>
  <si>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</si>
  <si>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</si>
  <si>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</si>
  <si>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</si>
  <si>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</si>
  <si>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</si>
  <si>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</si>
  <si>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</si>
  <si>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</si>
  <si>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</si>
  <si>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</si>
  <si>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</si>
  <si>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</si>
  <si>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</si>
  <si>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</si>
  <si>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</si>
  <si>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</si>
  <si>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</si>
  <si>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</si>
  <si>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</si>
  <si>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</si>
  <si>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</si>
  <si>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</si>
  <si>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</si>
  <si>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</si>
  <si>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</si>
  <si>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</si>
  <si>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</si>
  <si>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</si>
  <si>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</si>
  <si>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</si>
  <si>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</si>
  <si>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</si>
  <si>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</si>
  <si>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</si>
  <si>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</si>
  <si>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</si>
  <si>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</si>
  <si>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</si>
  <si>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</si>
  <si>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</si>
  <si>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</si>
  <si>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</si>
  <si>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</si>
  <si>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</si>
  <si>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</si>
  <si>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</si>
  <si>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</si>
  <si>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</si>
  <si>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</si>
  <si>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</si>
  <si>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</si>
  <si>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</si>
  <si>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</si>
  <si>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</si>
  <si>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</si>
  <si>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</si>
  <si>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</si>
  <si>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</si>
  <si>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</si>
  <si>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</si>
  <si>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</si>
  <si>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</si>
  <si>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</si>
  <si>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</si>
  <si>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</si>
  <si>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</si>
  <si>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</si>
  <si>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</si>
  <si>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</si>
  <si>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</si>
  <si>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</si>
  <si>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</si>
  <si>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</si>
  <si>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</si>
  <si>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</si>
  <si>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</si>
  <si>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</si>
  <si>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</si>
  <si>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</si>
  <si>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</si>
  <si>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</si>
  <si>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</si>
  <si>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</si>
  <si>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</si>
  <si>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</si>
  <si>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</si>
  <si>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</si>
  <si>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</si>
  <si>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</si>
  <si>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</si>
  <si>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</si>
  <si>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</si>
  <si>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</si>
  <si>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</si>
  <si>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</si>
  <si>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</si>
  <si>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</si>
  <si>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</si>
  <si>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</si>
  <si>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</si>
  <si>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</si>
  <si>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</si>
  <si>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</si>
  <si>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</si>
  <si>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</si>
  <si>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</si>
  <si>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</si>
  <si>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</si>
  <si>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</si>
  <si>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</si>
  <si>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</si>
  <si>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</si>
  <si>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</si>
  <si>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</si>
  <si>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</si>
  <si>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</si>
  <si>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</si>
  <si>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</si>
  <si>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</si>
  <si>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</si>
  <si>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</si>
  <si>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</si>
  <si>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</si>
  <si>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</si>
  <si>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</si>
  <si>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</si>
  <si>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</si>
  <si>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</si>
  <si>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</si>
  <si>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</si>
  <si>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</si>
  <si>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</si>
  <si>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</si>
  <si>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</si>
  <si>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</si>
  <si>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</si>
  <si>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</si>
  <si>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</si>
  <si>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</si>
  <si>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</si>
  <si>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</si>
  <si>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</si>
  <si>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</si>
  <si>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</si>
  <si>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</si>
  <si>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</si>
  <si>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</si>
  <si>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</si>
  <si>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</si>
  <si>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</si>
  <si>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</si>
  <si>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</si>
  <si>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</si>
  <si>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</si>
  <si>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</si>
  <si>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</si>
  <si>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</si>
  <si>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</si>
  <si>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</si>
  <si>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</si>
  <si>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</si>
  <si>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</si>
  <si>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</si>
  <si>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</si>
  <si>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</si>
  <si>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</si>
  <si>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</si>
  <si>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</si>
  <si>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</si>
  <si>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</si>
  <si>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</si>
  <si>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</si>
  <si>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</si>
  <si>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</si>
  <si>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</si>
  <si>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</si>
  <si>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</si>
  <si>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</si>
  <si>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</si>
  <si>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</si>
  <si>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</si>
  <si>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</si>
  <si>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</si>
  <si>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</si>
  <si>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</si>
  <si>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</si>
  <si>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</si>
  <si>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</si>
  <si>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</si>
  <si>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</si>
  <si>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</si>
  <si>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</si>
  <si>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</si>
  <si>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</si>
  <si>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</si>
  <si>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</si>
  <si>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</si>
  <si>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</si>
  <si>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</si>
  <si>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</si>
  <si>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</si>
  <si>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</si>
  <si>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</si>
  <si>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</si>
  <si>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</si>
  <si>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</si>
  <si>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</si>
  <si>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</si>
  <si>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</si>
  <si>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</si>
  <si>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</si>
  <si>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</si>
  <si>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</si>
  <si>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</si>
  <si>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</si>
  <si>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</si>
  <si>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</si>
  <si>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</si>
  <si>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</si>
  <si>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</si>
  <si>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</si>
  <si>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</si>
  <si>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</si>
  <si>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</si>
  <si>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</si>
  <si>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</si>
  <si>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</si>
  <si>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</si>
  <si>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</si>
  <si>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</si>
  <si>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</si>
  <si>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</si>
  <si>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</si>
  <si>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</si>
  <si>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</si>
  <si>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</si>
  <si>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</si>
  <si>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</si>
  <si>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</si>
  <si>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</si>
  <si>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</si>
  <si>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</si>
  <si>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</si>
  <si>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</si>
  <si>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</si>
  <si>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</si>
  <si>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</si>
  <si>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</si>
  <si>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</si>
  <si>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</si>
  <si>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</si>
  <si>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</si>
  <si>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</si>
  <si>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</si>
  <si>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</si>
  <si>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</si>
  <si>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</si>
  <si>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</si>
  <si>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</si>
  <si>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</si>
  <si>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</si>
  <si>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</si>
  <si>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</si>
  <si>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</si>
  <si>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</si>
  <si>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</si>
  <si>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</si>
  <si>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</si>
  <si>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</si>
  <si>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</si>
  <si>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</si>
  <si>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</si>
  <si>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</si>
  <si>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</si>
  <si>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</si>
  <si>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</si>
  <si>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</si>
  <si>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</si>
  <si>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</si>
  <si>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</si>
  <si>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</si>
  <si>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</si>
  <si>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</si>
  <si>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</si>
  <si>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</si>
  <si>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</si>
  <si>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</si>
  <si>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</si>
  <si>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</si>
  <si>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</si>
  <si>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</si>
  <si>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</si>
  <si>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</si>
  <si>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</si>
  <si>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</si>
  <si>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</si>
  <si>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</si>
  <si>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</si>
  <si>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</si>
  <si>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</si>
  <si>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</si>
  <si>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</si>
  <si>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</si>
  <si>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</si>
  <si>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</si>
  <si>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</si>
  <si>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</si>
  <si>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</si>
  <si>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</si>
  <si>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</si>
  <si>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</si>
  <si>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</si>
  <si>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</si>
  <si>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</si>
  <si>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</si>
  <si>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</si>
  <si>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</si>
  <si>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</si>
  <si>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</si>
  <si>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</si>
  <si>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</si>
  <si>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</si>
  <si>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</si>
  <si>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</si>
  <si>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</si>
  <si>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</si>
  <si>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</si>
  <si>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</si>
  <si>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</si>
  <si>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</si>
  <si>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</si>
  <si>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</si>
  <si>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</si>
  <si>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</si>
  <si>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</si>
  <si>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</si>
  <si>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</si>
  <si>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</si>
  <si>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</si>
  <si>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</si>
  <si>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</si>
  <si>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</si>
  <si>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</si>
  <si>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</si>
  <si>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</si>
  <si>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</si>
  <si>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</si>
  <si>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</si>
  <si>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</si>
  <si>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</si>
  <si>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</si>
  <si>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</si>
  <si>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</si>
  <si>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</si>
  <si>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</si>
  <si>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</si>
  <si>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</si>
  <si>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</si>
  <si>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</si>
  <si>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</si>
  <si>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</si>
  <si>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</si>
  <si>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</si>
  <si>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</si>
  <si>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</si>
  <si>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</si>
  <si>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</si>
  <si>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</si>
  <si>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</si>
  <si>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</si>
  <si>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</si>
  <si>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</si>
  <si>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</si>
  <si>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</si>
  <si>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</si>
  <si>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</si>
  <si>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</si>
  <si>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</si>
  <si>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</si>
  <si>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</si>
  <si>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</si>
  <si>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</si>
  <si>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</si>
  <si>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</si>
  <si>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</si>
  <si>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</si>
  <si>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</si>
  <si>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</si>
  <si>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</si>
  <si>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</si>
  <si>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</si>
  <si>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</si>
  <si>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</si>
  <si>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</si>
  <si>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</si>
  <si>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</si>
  <si>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</si>
  <si>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</si>
  <si>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</si>
  <si>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</si>
  <si>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</si>
  <si>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</si>
  <si>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</si>
  <si>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</si>
  <si>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</si>
  <si>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</si>
  <si>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</si>
  <si>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</si>
  <si>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</si>
  <si>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</si>
  <si>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</si>
  <si>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</si>
  <si>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</si>
  <si>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</si>
  <si>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</si>
  <si>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</si>
  <si>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</si>
  <si>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</si>
  <si>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</si>
  <si>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</si>
  <si>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</si>
  <si>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</si>
  <si>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</si>
  <si>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</si>
  <si>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</si>
  <si>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</si>
  <si>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</si>
  <si>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</si>
  <si>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</si>
  <si>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</si>
  <si>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</si>
  <si>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</si>
  <si>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</si>
  <si>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</si>
  <si>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</si>
  <si>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</si>
  <si>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</si>
  <si>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</si>
  <si>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</si>
  <si>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</si>
  <si>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</si>
  <si>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</si>
  <si>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</si>
  <si>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</si>
  <si>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</si>
  <si>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</si>
  <si>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</si>
  <si>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</si>
  <si>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</si>
  <si>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</si>
  <si>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</si>
  <si>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</si>
  <si>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</si>
  <si>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</si>
  <si>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</si>
  <si>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</si>
  <si>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</si>
  <si>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</si>
  <si>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</si>
  <si>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</si>
  <si>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</si>
  <si>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</si>
  <si>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</si>
  <si>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</si>
  <si>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</si>
  <si>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</si>
  <si>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</si>
  <si>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</si>
  <si>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</si>
  <si>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</si>
  <si>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</si>
  <si>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</si>
  <si>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</si>
  <si>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</si>
  <si>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</si>
  <si>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</si>
  <si>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</si>
  <si>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</si>
  <si>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</si>
  <si>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</si>
  <si>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</si>
  <si>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</si>
  <si>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</si>
  <si>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</si>
  <si>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</si>
  <si>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</si>
  <si>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</si>
  <si>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</si>
  <si>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</si>
  <si>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</si>
  <si>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</si>
  <si>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</si>
  <si>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</si>
  <si>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</si>
  <si>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</si>
  <si>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</si>
  <si>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</si>
  <si>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</si>
  <si>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</si>
  <si>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</si>
  <si>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</si>
  <si>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</si>
  <si>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</si>
  <si>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</si>
  <si>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</si>
  <si>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</si>
  <si>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</si>
  <si>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</si>
  <si>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</si>
  <si>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</si>
  <si>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</si>
  <si>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</si>
  <si>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</si>
  <si>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</si>
  <si>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</si>
  <si>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</si>
  <si>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</si>
  <si>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</si>
  <si>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</si>
  <si>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</si>
  <si>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</si>
  <si>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</si>
  <si>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</si>
  <si>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</si>
  <si>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</si>
  <si>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</si>
  <si>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</si>
  <si>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</si>
  <si>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</si>
  <si>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</si>
  <si>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</si>
  <si>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</si>
  <si>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</si>
  <si>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</si>
  <si>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</si>
  <si>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</si>
  <si>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</si>
  <si>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</si>
  <si>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</si>
  <si>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</si>
  <si>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</si>
  <si>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</si>
  <si>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</si>
  <si>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</si>
  <si>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</si>
  <si>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</si>
  <si>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</si>
  <si>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</si>
  <si>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</si>
  <si>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</si>
  <si>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</si>
  <si>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</si>
  <si>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</si>
  <si>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</si>
  <si>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</si>
  <si>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</si>
  <si>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</si>
  <si>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</si>
  <si>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</si>
  <si>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</si>
  <si>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</si>
  <si>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</si>
  <si>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</si>
  <si>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</si>
  <si>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</si>
  <si>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</si>
  <si>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</si>
  <si>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</si>
  <si>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</si>
  <si>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</si>
  <si>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</si>
  <si>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</si>
  <si>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</si>
  <si>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</si>
  <si>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</si>
  <si>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</si>
  <si>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</si>
  <si>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</si>
  <si>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</si>
  <si>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</si>
  <si>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</si>
  <si>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</si>
  <si>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</si>
  <si>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</si>
  <si>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</si>
  <si>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</si>
  <si>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</si>
  <si>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</si>
  <si>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</si>
  <si>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</si>
  <si>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</si>
  <si>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</si>
  <si>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</si>
  <si>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</si>
  <si>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</si>
  <si>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</si>
  <si>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</si>
  <si>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</si>
  <si>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</si>
  <si>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</si>
  <si>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</si>
  <si>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</si>
  <si>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</si>
  <si>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</si>
  <si>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</si>
  <si>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</si>
  <si>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</si>
  <si>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</si>
  <si>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</si>
  <si>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</si>
  <si>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</si>
  <si>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</si>
  <si>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</si>
  <si>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</si>
  <si>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</si>
  <si>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</si>
  <si>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</si>
  <si>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</si>
  <si>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</si>
  <si>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</si>
  <si>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</si>
  <si>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</si>
  <si>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</si>
  <si>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</si>
  <si>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</si>
  <si>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</si>
  <si>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</si>
  <si>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</si>
  <si>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</si>
  <si>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</si>
  <si>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</si>
  <si>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</si>
  <si>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</si>
  <si>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</si>
  <si>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</si>
  <si>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</si>
  <si>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</si>
  <si>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</si>
  <si>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</si>
  <si>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</si>
  <si>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</si>
  <si>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</si>
  <si>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</si>
  <si>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</si>
  <si>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</si>
  <si>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</si>
  <si>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</si>
  <si>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</si>
  <si>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</si>
  <si>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</si>
  <si>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</si>
  <si>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</si>
  <si>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</si>
  <si>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</si>
  <si>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</si>
  <si>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</si>
  <si>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</si>
  <si>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</si>
  <si>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</si>
  <si>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</si>
  <si>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</si>
  <si>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</si>
  <si>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</si>
  <si>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</si>
  <si>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</si>
  <si>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</si>
  <si>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</si>
  <si>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</si>
  <si>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</si>
  <si>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</si>
  <si>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</si>
  <si>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</si>
  <si>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</si>
  <si>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</si>
  <si>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</si>
  <si>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</si>
  <si>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</si>
  <si>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</si>
  <si>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</si>
  <si>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</si>
  <si>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</si>
  <si>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</si>
  <si>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</si>
  <si>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</si>
  <si>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</si>
  <si>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</si>
  <si>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</si>
  <si>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</si>
  <si>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</si>
  <si>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</si>
  <si>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</si>
  <si>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</si>
  <si>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</si>
  <si>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</si>
  <si>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</si>
  <si>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</si>
  <si>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</si>
  <si>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</si>
  <si>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</si>
  <si>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</si>
  <si>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</si>
  <si>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</si>
  <si>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</si>
  <si>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</si>
  <si>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</si>
  <si>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</si>
  <si>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</si>
  <si>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</si>
  <si>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</si>
  <si>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</si>
  <si>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</si>
  <si>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</si>
  <si>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</si>
  <si>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</si>
  <si>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</si>
  <si>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</si>
  <si>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</si>
  <si>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</si>
  <si>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</si>
  <si>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</si>
  <si>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</si>
  <si>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</si>
  <si>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</si>
  <si>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</si>
  <si>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</si>
  <si>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</si>
  <si>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</si>
  <si>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</si>
  <si>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</si>
  <si>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</si>
  <si>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</si>
  <si>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</si>
  <si>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</si>
  <si>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</si>
  <si>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</si>
  <si>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</si>
  <si>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</si>
  <si>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</si>
  <si>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</si>
  <si>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</si>
  <si>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</si>
  <si>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</si>
  <si>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</si>
  <si>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</si>
  <si>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</si>
  <si>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</si>
  <si>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</si>
  <si>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</si>
  <si>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</si>
  <si>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</si>
  <si>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</si>
  <si>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</si>
  <si>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</si>
  <si>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</si>
  <si>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</si>
  <si>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</si>
  <si>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</si>
  <si>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</si>
  <si>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</si>
  <si>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</si>
  <si>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</si>
  <si>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</si>
  <si>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</si>
  <si>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</si>
  <si>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</si>
  <si>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</si>
  <si>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</si>
  <si>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</si>
  <si>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</si>
  <si>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</si>
  <si>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</si>
  <si>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</si>
  <si>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</si>
  <si>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</si>
  <si>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</si>
  <si>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</si>
  <si>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</si>
  <si>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</si>
  <si>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</si>
  <si>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</si>
  <si>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</si>
  <si>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</si>
  <si>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</si>
  <si>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</si>
  <si>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</si>
  <si>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</si>
  <si>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</si>
  <si>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</si>
  <si>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</si>
  <si>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</si>
  <si>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</si>
  <si>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</si>
  <si>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</si>
  <si>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</si>
  <si>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</si>
  <si>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</si>
  <si>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</si>
  <si>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</si>
  <si>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</si>
  <si>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</si>
  <si>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</si>
  <si>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</si>
  <si>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</si>
  <si>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</si>
  <si>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</si>
  <si>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</si>
  <si>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</si>
  <si>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</si>
  <si>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</si>
  <si>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</si>
  <si>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</si>
  <si>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</si>
  <si>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</si>
  <si>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</si>
  <si>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</si>
  <si>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</si>
  <si>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</si>
  <si>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</si>
  <si>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</si>
  <si>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</si>
  <si>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</si>
  <si>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</si>
  <si>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</si>
  <si>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</si>
  <si>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</si>
  <si>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</si>
  <si>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</si>
  <si>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</si>
  <si>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</si>
  <si>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</si>
  <si>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</si>
  <si>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</si>
  <si>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</si>
  <si>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</si>
  <si>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</si>
  <si>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</si>
  <si>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</si>
  <si>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</si>
  <si>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</si>
  <si>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</si>
  <si>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</si>
  <si>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</si>
  <si>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</si>
  <si>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</si>
  <si>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</si>
  <si>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</si>
  <si>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</si>
  <si>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</si>
  <si>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</si>
  <si>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</si>
  <si>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</si>
  <si>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</si>
  <si>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</si>
  <si>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</si>
  <si>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</si>
  <si>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</si>
  <si>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</si>
  <si>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</si>
  <si>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</si>
  <si>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</si>
  <si>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</si>
  <si>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</si>
  <si>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</si>
  <si>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</si>
  <si>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</si>
  <si>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</si>
  <si>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</si>
  <si>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</si>
  <si>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</si>
  <si>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</si>
  <si>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</si>
  <si>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</si>
  <si>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</si>
  <si>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</si>
  <si>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</si>
  <si>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</si>
  <si>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</si>
  <si>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</si>
  <si>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</si>
  <si>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</si>
  <si>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</si>
  <si>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</si>
  <si>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</si>
  <si>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</si>
  <si>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</si>
  <si>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</si>
  <si>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</si>
  <si>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</si>
  <si>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</si>
  <si>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</si>
  <si>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</si>
  <si>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</si>
  <si>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</si>
  <si>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</si>
  <si>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</si>
  <si>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</si>
  <si>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</si>
  <si>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</si>
  <si>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</si>
  <si>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</si>
  <si>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</si>
  <si>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</si>
  <si>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</si>
  <si>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</si>
  <si>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</si>
  <si>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</si>
  <si>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</si>
  <si>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</si>
  <si>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</si>
  <si>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</si>
  <si>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</si>
  <si>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</si>
  <si>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</si>
  <si>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</si>
  <si>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</si>
  <si>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</si>
  <si>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</si>
  <si>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</si>
  <si>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</si>
  <si>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</si>
  <si>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</si>
  <si>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</si>
  <si>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</si>
  <si>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</si>
  <si>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</si>
  <si>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</si>
  <si>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</si>
  <si>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</si>
  <si>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</si>
  <si>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</si>
  <si>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</si>
  <si>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</si>
  <si>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</si>
  <si>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</si>
  <si>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</si>
  <si>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</si>
  <si>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</si>
  <si>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</si>
  <si>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</si>
  <si>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</si>
  <si>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</si>
  <si>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</si>
  <si>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</si>
  <si>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</si>
  <si>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</si>
  <si>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</si>
  <si>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</si>
  <si>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</si>
  <si>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</si>
  <si>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</si>
  <si>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</si>
  <si>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</si>
  <si>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</si>
  <si>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</si>
  <si>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</si>
  <si>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</si>
  <si>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</si>
  <si>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</si>
  <si>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</si>
  <si>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</si>
  <si>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</si>
  <si>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</si>
  <si>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</si>
  <si>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</si>
  <si>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</si>
  <si>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</si>
  <si>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</si>
  <si>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</si>
  <si>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</si>
  <si>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</si>
  <si>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</si>
  <si>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</si>
  <si>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</si>
  <si>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</si>
  <si>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</si>
  <si>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</si>
  <si>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</si>
  <si>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</si>
  <si>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</si>
  <si>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</si>
  <si>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</si>
  <si>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</si>
  <si>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</si>
  <si>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</si>
  <si>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</si>
  <si>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</si>
  <si>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</si>
  <si>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</si>
  <si>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</si>
  <si>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</si>
  <si>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</si>
  <si>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</si>
  <si>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</si>
  <si>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</si>
  <si>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</si>
  <si>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</si>
  <si>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</si>
  <si>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</si>
  <si>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</si>
  <si>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</si>
  <si>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</si>
  <si>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</si>
  <si>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</si>
  <si>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</si>
  <si>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</si>
  <si>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</si>
  <si>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</si>
  <si>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</si>
  <si>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</si>
  <si>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</si>
  <si>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</si>
  <si>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</si>
  <si>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</si>
  <si>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</si>
  <si>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</si>
  <si>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</si>
  <si>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</si>
  <si>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</si>
  <si>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</si>
  <si>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</si>
  <si>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</si>
  <si>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</si>
  <si>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</si>
  <si>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</si>
  <si>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</si>
  <si>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</si>
  <si>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</si>
  <si>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</si>
  <si>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</si>
  <si>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</si>
  <si>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</si>
  <si>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</si>
  <si>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</si>
  <si>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</si>
  <si>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</si>
  <si>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</si>
  <si>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</si>
  <si>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</si>
  <si>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</si>
  <si>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</si>
  <si>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</si>
  <si>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</si>
  <si>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</si>
  <si>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</si>
  <si>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</si>
  <si>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</si>
  <si>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</si>
  <si>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</si>
  <si>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</si>
  <si>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</si>
  <si>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</si>
  <si>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</si>
  <si>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</si>
  <si>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</si>
  <si>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</si>
  <si>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</si>
  <si>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</si>
  <si>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</si>
  <si>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</si>
  <si>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</si>
  <si>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</si>
  <si>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</si>
  <si>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</si>
  <si>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</si>
  <si>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</si>
  <si>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</si>
  <si>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</si>
  <si>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</si>
  <si>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</si>
  <si>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</si>
  <si>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</si>
  <si>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</si>
  <si>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</si>
  <si>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</si>
  <si>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</si>
  <si>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</si>
  <si>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</si>
  <si>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</si>
  <si>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</si>
  <si>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</si>
  <si>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</si>
  <si>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</si>
  <si>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</si>
  <si>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</si>
  <si>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</si>
  <si>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</si>
  <si>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</si>
  <si>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</si>
  <si>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</si>
  <si>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</si>
  <si>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</si>
  <si>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</si>
  <si>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</si>
  <si>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</si>
  <si>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</si>
  <si>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</si>
  <si>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</si>
  <si>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</si>
  <si>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</si>
  <si>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</si>
  <si>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</si>
  <si>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</si>
  <si>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</si>
  <si>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</si>
  <si>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</si>
  <si>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</si>
  <si>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</si>
  <si>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</si>
  <si>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</si>
  <si>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</si>
  <si>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</si>
  <si>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</si>
  <si>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</si>
  <si>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</si>
  <si>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</si>
  <si>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</si>
  <si>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</si>
  <si>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</si>
  <si>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</si>
  <si>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</si>
  <si>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</si>
  <si>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</si>
  <si>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</si>
  <si>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</si>
  <si>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</si>
  <si>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</si>
  <si>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</si>
  <si>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</si>
  <si>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</si>
  <si>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</si>
  <si>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</si>
  <si>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</si>
  <si>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</si>
  <si>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</si>
  <si>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</si>
  <si>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</si>
  <si>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</si>
  <si>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</si>
  <si>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</si>
  <si>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</si>
  <si>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</si>
  <si>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</si>
  <si>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</si>
  <si>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</si>
  <si>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</si>
  <si>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</si>
  <si>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</si>
  <si>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</si>
  <si>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</si>
  <si>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</si>
  <si>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</si>
  <si>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</si>
  <si>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</si>
  <si>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</si>
  <si>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</si>
  <si>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</si>
  <si>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</si>
  <si>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</si>
  <si>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</si>
  <si>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</si>
  <si>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</si>
  <si>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</si>
  <si>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</si>
  <si>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</si>
  <si>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</si>
  <si>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</si>
  <si>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</si>
  <si>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</si>
  <si>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</si>
  <si>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</si>
  <si>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</si>
  <si>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</si>
  <si>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</si>
  <si>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</si>
  <si>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</si>
  <si>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</si>
  <si>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</si>
  <si>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</si>
  <si>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</si>
  <si>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</si>
  <si>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</si>
  <si>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</si>
  <si>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</si>
  <si>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</si>
  <si>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</si>
  <si>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</si>
  <si>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</si>
  <si>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</si>
  <si>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</si>
  <si>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</si>
  <si>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</si>
  <si>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</si>
  <si>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</si>
  <si>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</si>
  <si>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</si>
  <si>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</si>
  <si>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</si>
  <si>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</si>
  <si>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</si>
  <si>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</si>
  <si>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</si>
  <si>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</si>
  <si>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</si>
  <si>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</si>
  <si>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</si>
  <si>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</si>
  <si>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</si>
  <si>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</si>
  <si>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</si>
  <si>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</si>
  <si>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</si>
  <si>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</si>
  <si>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</si>
  <si>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</si>
  <si>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</si>
  <si>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</si>
  <si>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</si>
  <si>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</si>
  <si>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</si>
  <si>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</si>
  <si>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</si>
  <si>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</si>
  <si>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</si>
  <si>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</si>
  <si>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</si>
  <si>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</si>
  <si>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</si>
  <si>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</si>
  <si>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</si>
  <si>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</si>
  <si>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</si>
  <si>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</si>
  <si>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</si>
  <si>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</si>
  <si>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</si>
  <si>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</si>
  <si>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</si>
  <si>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</si>
  <si>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</si>
  <si>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</si>
  <si>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</si>
  <si>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</si>
  <si>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</si>
  <si>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</si>
  <si>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</si>
  <si>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</si>
  <si>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</si>
  <si>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</si>
  <si>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</si>
  <si>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</si>
  <si>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</si>
  <si>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</si>
  <si>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</si>
  <si>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</si>
  <si>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</si>
  <si>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</si>
  <si>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</si>
  <si>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</si>
  <si>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</si>
  <si>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</si>
  <si>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</si>
  <si>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</si>
  <si>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</si>
  <si>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</si>
  <si>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</si>
  <si>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</si>
  <si>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</si>
  <si>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</si>
  <si>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</si>
  <si>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</si>
  <si>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</si>
  <si>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</si>
  <si>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</si>
  <si>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</si>
  <si>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</si>
  <si>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</si>
  <si>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</si>
  <si>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</si>
  <si>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</si>
  <si>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</si>
  <si>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</si>
  <si>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</si>
  <si>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</si>
  <si>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</si>
  <si>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</si>
  <si>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</si>
  <si>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</si>
  <si>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</si>
  <si>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</si>
  <si>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</si>
  <si>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</si>
  <si>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</si>
  <si>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</si>
  <si>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</si>
  <si>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</si>
  <si>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</si>
  <si>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</si>
  <si>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</si>
  <si>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</si>
  <si>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</si>
  <si>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</si>
  <si>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</si>
  <si>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</si>
  <si>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</si>
  <si>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</si>
  <si>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</si>
  <si>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</si>
  <si>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</si>
  <si>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</si>
  <si>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</si>
  <si>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</si>
  <si>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</si>
  <si>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</si>
  <si>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</si>
  <si>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</si>
  <si>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</si>
  <si>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</si>
  <si>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</si>
  <si>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</si>
  <si>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</si>
  <si>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</si>
  <si>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</si>
  <si>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</si>
  <si>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</si>
  <si>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</si>
  <si>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</si>
  <si>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</si>
  <si>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</si>
  <si>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</si>
  <si>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</si>
  <si>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</si>
  <si>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</si>
  <si>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</si>
  <si>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</si>
  <si>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</si>
  <si>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</si>
  <si>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</si>
  <si>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</si>
  <si>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</si>
  <si>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</si>
  <si>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</si>
  <si>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</si>
  <si>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</si>
  <si>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</si>
  <si>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</si>
  <si>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</si>
  <si>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</si>
  <si>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</si>
  <si>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</si>
  <si>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</si>
  <si>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</si>
  <si>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</si>
  <si>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</si>
  <si>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</si>
  <si>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</si>
  <si>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</si>
  <si>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</si>
  <si>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</si>
  <si>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</si>
  <si>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</si>
  <si>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</si>
  <si>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</si>
  <si>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</si>
  <si>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</si>
  <si>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</si>
  <si>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</si>
  <si>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</si>
  <si>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</si>
  <si>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</si>
  <si>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</si>
  <si>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</si>
  <si>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</si>
  <si>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</si>
  <si>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</si>
  <si>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</si>
  <si>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</si>
  <si>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</si>
  <si>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</si>
  <si>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</si>
  <si>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</si>
  <si>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</si>
  <si>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</si>
  <si>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</si>
  <si>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</si>
  <si>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</si>
  <si>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</si>
  <si>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</si>
  <si>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</si>
  <si>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</si>
  <si>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</si>
  <si>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</si>
  <si>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</si>
  <si>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</si>
  <si>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</si>
  <si>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</si>
  <si>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</si>
  <si>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</si>
  <si>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</si>
  <si>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</si>
  <si>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</si>
  <si>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</si>
  <si>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</si>
  <si>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</si>
  <si>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</si>
  <si>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</si>
  <si>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</si>
  <si>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</si>
  <si>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</si>
  <si>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</si>
  <si>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</si>
  <si>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</si>
  <si>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</si>
  <si>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</si>
  <si>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</si>
  <si>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</si>
  <si>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</si>
  <si>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</si>
  <si>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</si>
  <si>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</si>
  <si>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</si>
  <si>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</si>
  <si>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</si>
  <si>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</si>
  <si>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</si>
  <si>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</si>
  <si>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</si>
  <si>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</si>
  <si>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</si>
  <si>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</si>
  <si>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</si>
  <si>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</si>
  <si>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</si>
  <si>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</si>
  <si>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</si>
  <si>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</si>
  <si>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</si>
  <si>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</si>
  <si>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</si>
  <si>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</si>
  <si>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</si>
  <si>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</si>
  <si>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</si>
  <si>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</si>
  <si>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</si>
  <si>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</si>
  <si>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</si>
  <si>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</si>
  <si>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</si>
  <si>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</si>
  <si>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</si>
  <si>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</si>
  <si>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</si>
  <si>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</si>
  <si>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</si>
  <si>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</si>
  <si>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</si>
  <si>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</si>
  <si>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</si>
  <si>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</si>
  <si>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</si>
  <si>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</si>
  <si>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</si>
  <si>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</si>
  <si>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</si>
  <si>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</si>
  <si>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</si>
  <si>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</si>
  <si>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</si>
  <si>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</si>
  <si>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</si>
  <si>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</si>
  <si>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</si>
  <si>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</si>
  <si>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</si>
  <si>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</si>
  <si>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</si>
  <si>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</si>
  <si>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</si>
  <si>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</si>
  <si>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</si>
  <si>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</si>
  <si>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</si>
  <si>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</si>
  <si>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</si>
  <si>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</si>
  <si>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</si>
  <si>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</si>
  <si>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</si>
  <si>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</si>
  <si>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</si>
  <si>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</si>
  <si>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</si>
  <si>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</si>
  <si>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</si>
  <si>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</si>
  <si>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</si>
  <si>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</si>
  <si>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</si>
  <si>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</si>
  <si>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</si>
  <si>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</si>
  <si>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</si>
  <si>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</si>
  <si>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</si>
  <si>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</si>
  <si>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</si>
  <si>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</si>
  <si>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</si>
  <si>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</si>
  <si>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</si>
  <si>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</si>
  <si>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</si>
  <si>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</si>
  <si>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</si>
  <si>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</si>
  <si>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</si>
  <si>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</si>
  <si>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</si>
  <si>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</si>
  <si>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</si>
  <si>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</si>
  <si>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</si>
  <si>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</si>
  <si>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</si>
  <si>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</si>
  <si>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</si>
  <si>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</si>
  <si>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</si>
  <si>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</si>
  <si>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</si>
  <si>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</si>
  <si>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</si>
  <si>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</si>
  <si>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</si>
  <si>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</si>
  <si>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</si>
  <si>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</si>
  <si>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</si>
  <si>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</si>
  <si>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</si>
  <si>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</si>
  <si>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</si>
  <si>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</si>
  <si>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</si>
  <si>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</si>
  <si>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</si>
  <si>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</si>
  <si>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</si>
  <si>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</si>
  <si>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</si>
  <si>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</si>
  <si>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</si>
  <si>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</si>
  <si>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</si>
  <si>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</si>
  <si>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</si>
  <si>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</si>
  <si>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</si>
  <si>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</si>
  <si>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</si>
  <si>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</si>
  <si>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</si>
  <si>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</si>
  <si>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</si>
  <si>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</si>
  <si>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</si>
  <si>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</si>
  <si>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</si>
  <si>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</si>
  <si>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</si>
  <si>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</si>
  <si>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</si>
  <si>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</si>
  <si>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</si>
  <si>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</si>
  <si>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</si>
  <si>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</si>
  <si>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</si>
  <si>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</si>
  <si>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</si>
  <si>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</si>
  <si>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</si>
  <si>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</si>
  <si>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</si>
  <si>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</si>
  <si>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</si>
  <si>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</si>
  <si>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</si>
  <si>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</si>
  <si>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</si>
  <si>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</si>
  <si>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</si>
  <si>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</si>
  <si>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</si>
  <si>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</si>
  <si>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</si>
  <si>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</si>
  <si>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</si>
  <si>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</si>
  <si>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</si>
  <si>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</si>
  <si>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</si>
  <si>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</si>
  <si>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</si>
  <si>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</si>
  <si>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</si>
  <si>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</si>
  <si>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</si>
  <si>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</si>
  <si>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</si>
  <si>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</si>
  <si>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</si>
  <si>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</si>
  <si>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</si>
  <si>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</si>
  <si>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</si>
  <si>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</si>
  <si>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</si>
  <si>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</si>
  <si>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</si>
  <si>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</si>
  <si>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</si>
  <si>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</si>
  <si>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</si>
  <si>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</si>
  <si>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</si>
  <si>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</si>
  <si>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</si>
  <si>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</si>
  <si>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</si>
  <si>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</si>
  <si>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</si>
  <si>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</si>
  <si>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</si>
  <si>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</si>
  <si>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</si>
  <si>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</si>
  <si>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</si>
  <si>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</si>
  <si>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</si>
  <si>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</si>
  <si>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</si>
  <si>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</si>
  <si>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</si>
  <si>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</si>
  <si>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</si>
  <si>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</si>
  <si>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</si>
  <si>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</si>
  <si>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</si>
  <si>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</si>
  <si>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</si>
  <si>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</si>
  <si>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</si>
  <si>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</si>
  <si>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</si>
  <si>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</si>
  <si>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</si>
  <si>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</si>
  <si>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</si>
  <si>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</si>
  <si>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</si>
  <si>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</si>
  <si>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</si>
  <si>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</si>
  <si>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</si>
  <si>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</si>
  <si>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</si>
  <si>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</si>
  <si>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</si>
  <si>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</si>
  <si>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</si>
  <si>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</si>
  <si>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</si>
  <si>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</si>
  <si>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</si>
  <si>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</si>
  <si>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</si>
  <si>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</si>
  <si>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</si>
  <si>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</si>
  <si>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</si>
  <si>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</si>
  <si>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</si>
  <si>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</si>
  <si>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</si>
  <si>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</si>
  <si>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</si>
  <si>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</si>
  <si>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</si>
  <si>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</si>
  <si>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</si>
  <si>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</si>
  <si>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</si>
  <si>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</si>
  <si>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</si>
  <si>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</si>
  <si>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</si>
  <si>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</si>
  <si>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</si>
  <si>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</si>
  <si>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</si>
  <si>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</si>
  <si>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</si>
  <si>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</si>
  <si>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</si>
  <si>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</si>
  <si>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</si>
  <si>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</si>
  <si>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</si>
  <si>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</si>
  <si>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</si>
  <si>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</si>
  <si>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</si>
  <si>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</si>
  <si>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</si>
  <si>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</si>
  <si>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</si>
  <si>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</si>
  <si>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</si>
  <si>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</si>
  <si>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</si>
  <si>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</si>
  <si>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</si>
  <si>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</si>
  <si>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</si>
  <si>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</si>
  <si>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</si>
  <si>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</si>
  <si>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</si>
  <si>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</si>
  <si>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</si>
  <si>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</si>
  <si>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</si>
  <si>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</si>
  <si>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</si>
  <si>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</si>
  <si>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</si>
  <si>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</si>
  <si>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</si>
  <si>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</si>
  <si>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</si>
  <si>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</si>
  <si>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</si>
  <si>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</si>
  <si>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</si>
  <si>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</si>
  <si>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</si>
  <si>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</si>
  <si>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</si>
  <si>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</si>
  <si>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</si>
  <si>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</si>
  <si>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</si>
  <si>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</si>
  <si>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</si>
  <si>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</si>
  <si>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</si>
  <si>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</si>
  <si>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</si>
  <si>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</si>
  <si>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</si>
  <si>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</si>
  <si>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</si>
  <si>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</si>
  <si>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</si>
  <si>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</si>
  <si>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</si>
  <si>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</si>
  <si>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</si>
  <si>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</si>
  <si>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</si>
  <si>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</si>
  <si>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</si>
  <si>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</si>
  <si>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</si>
  <si>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</si>
  <si>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</si>
  <si>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</si>
  <si>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</si>
  <si>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</si>
  <si>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</si>
  <si>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</si>
  <si>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</si>
  <si>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</si>
  <si>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</si>
  <si>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</si>
  <si>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</si>
  <si>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</si>
  <si>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</si>
  <si>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</si>
  <si>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</si>
  <si>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</si>
  <si>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</si>
  <si>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</si>
  <si>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</si>
  <si>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</si>
  <si>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</si>
  <si>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</si>
  <si>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</si>
  <si>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</si>
  <si>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</si>
  <si>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</si>
  <si>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</si>
  <si>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</si>
  <si>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</si>
  <si>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</si>
  <si>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</si>
  <si>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</si>
  <si>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</si>
  <si>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</si>
  <si>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</si>
  <si>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</si>
  <si>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</si>
  <si>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</si>
  <si>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</si>
  <si>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</si>
  <si>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</si>
  <si>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</si>
  <si>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</si>
  <si>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</si>
  <si>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</si>
  <si>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</si>
  <si>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</si>
  <si>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</si>
  <si>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</si>
  <si>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</si>
  <si>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</si>
  <si>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</si>
  <si>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</si>
  <si>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</si>
  <si>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</si>
  <si>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</si>
  <si>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</si>
  <si>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</si>
  <si>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</si>
  <si>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</si>
  <si>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</si>
  <si>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</si>
  <si>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</si>
  <si>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</si>
  <si>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</si>
  <si>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</si>
  <si>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</si>
  <si>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</si>
  <si>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</si>
  <si>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</si>
  <si>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</si>
  <si>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</si>
  <si>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</si>
  <si>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</si>
  <si>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</si>
  <si>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</si>
  <si>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</si>
  <si>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</si>
  <si>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</si>
  <si>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</si>
  <si>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</si>
  <si>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</si>
  <si>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</si>
  <si>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</si>
  <si>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</si>
  <si>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</si>
  <si>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</si>
  <si>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</si>
  <si>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</si>
  <si>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</si>
  <si>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</si>
  <si>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</si>
  <si>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</si>
  <si>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</si>
  <si>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</si>
  <si>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</si>
  <si>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</si>
  <si>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</si>
  <si>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</si>
  <si>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</si>
  <si>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</si>
  <si>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</si>
  <si>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</si>
  <si>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</si>
  <si>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</si>
  <si>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</si>
  <si>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</si>
  <si>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</si>
  <si>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</si>
  <si>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</si>
  <si>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</si>
  <si>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</si>
  <si>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</si>
  <si>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</si>
  <si>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</si>
  <si>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</si>
  <si>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</si>
  <si>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</si>
  <si>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</si>
  <si>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</si>
  <si>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</si>
  <si>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</si>
  <si>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</si>
  <si>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</si>
  <si>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</si>
  <si>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</si>
  <si>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</si>
  <si>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</si>
  <si>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</si>
  <si>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</si>
  <si>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</si>
  <si>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</si>
  <si>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</si>
  <si>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</si>
  <si>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</si>
  <si>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</si>
  <si>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</si>
  <si>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</si>
  <si>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</si>
  <si>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</si>
  <si>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</si>
  <si>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</si>
  <si>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</si>
  <si>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</si>
  <si>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</si>
  <si>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</si>
  <si>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</si>
  <si>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</si>
  <si>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</si>
  <si>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</si>
  <si>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</si>
  <si>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</si>
  <si>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</si>
  <si>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</si>
  <si>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</si>
  <si>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</si>
  <si>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</si>
  <si>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</si>
  <si>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</si>
  <si>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</si>
  <si>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</si>
  <si>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</si>
  <si>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</si>
  <si>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</si>
  <si>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</si>
  <si>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</si>
  <si>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</si>
  <si>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</si>
  <si>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</si>
  <si>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</si>
  <si>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</si>
  <si>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</si>
  <si>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</si>
  <si>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</si>
  <si>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</si>
  <si>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</si>
  <si>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</si>
  <si>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</si>
  <si>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</si>
  <si>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</si>
  <si>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</si>
  <si>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</si>
  <si>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</si>
  <si>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</si>
  <si>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</si>
  <si>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</si>
  <si>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</si>
  <si>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</si>
  <si>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</si>
  <si>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</si>
  <si>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</si>
  <si>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</si>
  <si>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</si>
  <si>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</si>
  <si>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</si>
  <si>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</si>
  <si>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</si>
  <si>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</si>
  <si>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</si>
  <si>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</si>
  <si>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</si>
  <si>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</si>
  <si>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</si>
  <si>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</si>
  <si>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</si>
  <si>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</si>
  <si>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</si>
  <si>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</si>
  <si>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</si>
  <si>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</si>
  <si>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</si>
  <si>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</si>
  <si>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</si>
  <si>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</si>
  <si>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</si>
  <si>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</si>
  <si>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</si>
  <si>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</si>
  <si>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</si>
  <si>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</si>
  <si>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</si>
  <si>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</si>
  <si>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</si>
  <si>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</si>
  <si>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</si>
  <si>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</si>
  <si>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</si>
  <si>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</si>
  <si>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</si>
  <si>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</si>
  <si>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</si>
  <si>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</si>
  <si>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</si>
  <si>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</si>
  <si>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</si>
  <si>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</si>
  <si>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</si>
  <si>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</si>
  <si>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</si>
  <si>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</si>
  <si>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</si>
  <si>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</si>
  <si>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</si>
  <si>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</si>
  <si>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</si>
  <si>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</si>
  <si>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</si>
  <si>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</si>
  <si>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</si>
  <si>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</si>
  <si>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</si>
  <si>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</si>
  <si>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</si>
  <si>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</si>
  <si>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</si>
  <si>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</si>
  <si>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</si>
  <si>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</si>
  <si>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</si>
  <si>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</si>
  <si>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</si>
  <si>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</si>
  <si>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</si>
  <si>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</si>
  <si>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</si>
  <si>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</si>
  <si>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</si>
  <si>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</si>
  <si>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</si>
  <si>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</si>
  <si>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</si>
  <si>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</si>
  <si>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</si>
  <si>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</si>
  <si>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</si>
  <si>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</si>
  <si>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</si>
  <si>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</si>
  <si>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</si>
  <si>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</si>
  <si>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</si>
  <si>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</si>
  <si>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</si>
  <si>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</si>
  <si>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</si>
  <si>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</si>
  <si>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</si>
  <si>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</si>
  <si>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</si>
  <si>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</si>
  <si>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</si>
  <si>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</si>
  <si>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</si>
  <si>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</si>
  <si>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</si>
  <si>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</si>
  <si>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</si>
  <si>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</si>
  <si>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</si>
  <si>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</si>
  <si>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</si>
  <si>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</si>
  <si>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</si>
  <si>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</si>
  <si>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</si>
  <si>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</si>
  <si>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</si>
  <si>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</si>
  <si>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</si>
  <si>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</si>
  <si>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</si>
  <si>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</si>
  <si>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</si>
  <si>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</si>
  <si>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</si>
  <si>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</si>
  <si>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</si>
  <si>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</si>
  <si>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</si>
  <si>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</si>
  <si>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</si>
  <si>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</si>
  <si>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</si>
  <si>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</si>
  <si>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</si>
  <si>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</si>
  <si>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</si>
  <si>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</si>
  <si>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</si>
  <si>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</si>
  <si>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</si>
  <si>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</si>
  <si>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</si>
  <si>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</si>
  <si>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</si>
  <si>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</si>
  <si>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</si>
  <si>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</si>
  <si>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</si>
  <si>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</si>
  <si>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</si>
  <si>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</si>
  <si>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</si>
  <si>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</si>
  <si>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</si>
  <si>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</si>
  <si>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</si>
  <si>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</si>
  <si>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</si>
  <si>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</si>
  <si>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</si>
  <si>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</si>
  <si>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</si>
  <si>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</si>
  <si>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</si>
  <si>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</si>
  <si>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</si>
  <si>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</si>
  <si>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</si>
  <si>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</si>
  <si>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</si>
  <si>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</si>
  <si>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</si>
  <si>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</si>
  <si>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</si>
  <si>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</si>
  <si>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</si>
  <si>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</si>
  <si>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</si>
  <si>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</si>
  <si>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</si>
  <si>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</si>
  <si>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</si>
  <si>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</si>
  <si>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</si>
  <si>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</si>
  <si>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</si>
  <si>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</si>
  <si>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</si>
  <si>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</si>
  <si>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</si>
  <si>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</si>
  <si>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</si>
  <si>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</si>
  <si>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</si>
  <si>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</si>
  <si>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</si>
  <si>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</si>
  <si>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</si>
  <si>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</si>
  <si>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</si>
  <si>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</si>
  <si>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</si>
  <si>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</si>
  <si>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</si>
  <si>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</si>
  <si>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</si>
  <si>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</si>
  <si>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</si>
  <si>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</si>
  <si>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</si>
  <si>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</si>
  <si>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</si>
  <si>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</si>
  <si>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</si>
  <si>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</si>
  <si>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</si>
  <si>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</si>
  <si>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</si>
  <si>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</si>
  <si>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</si>
  <si>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</si>
  <si>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</si>
  <si>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</si>
  <si>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</si>
  <si>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</si>
  <si>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</si>
  <si>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</si>
  <si>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</si>
  <si>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</si>
  <si>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</si>
  <si>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</si>
  <si>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</si>
  <si>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</si>
  <si>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</si>
  <si>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</si>
  <si>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</si>
  <si>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</si>
  <si>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</si>
  <si>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</si>
  <si>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</si>
  <si>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</si>
  <si>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</si>
  <si>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</si>
  <si>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</si>
  <si>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</si>
  <si>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</si>
  <si>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</si>
  <si>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</si>
  <si>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</si>
  <si>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</si>
  <si>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</si>
  <si>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</si>
  <si>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</si>
  <si>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</si>
  <si>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</si>
  <si>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</si>
  <si>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</si>
  <si>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</si>
  <si>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</si>
  <si>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</si>
  <si>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</si>
  <si>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</si>
  <si>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</si>
  <si>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</si>
  <si>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</si>
  <si>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</si>
  <si>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</si>
  <si>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</si>
  <si>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</si>
  <si>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</si>
  <si>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</si>
  <si>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</si>
  <si>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</si>
  <si>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</si>
  <si>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</si>
  <si>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</si>
  <si>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</si>
  <si>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</si>
  <si>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</si>
  <si>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</si>
  <si>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</si>
  <si>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</si>
  <si>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</si>
  <si>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</si>
  <si>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</si>
  <si>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</si>
  <si>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</si>
  <si>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</si>
  <si>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</si>
  <si>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</si>
  <si>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</si>
  <si>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</si>
  <si>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</si>
  <si>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</si>
  <si>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</si>
  <si>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</si>
  <si>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</si>
  <si>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</si>
  <si>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</si>
  <si>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</si>
  <si>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</si>
  <si>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</si>
  <si>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</si>
  <si>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</si>
  <si>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</si>
  <si>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</si>
  <si>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</si>
  <si>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</si>
  <si>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</si>
  <si>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</si>
  <si>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</si>
  <si>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</si>
  <si>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</si>
  <si>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</si>
  <si>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</si>
  <si>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</si>
  <si>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</si>
  <si>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</si>
  <si>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</si>
  <si>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</si>
  <si>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</si>
  <si>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</si>
  <si>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</si>
  <si>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</si>
  <si>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</si>
  <si>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</si>
  <si>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</si>
  <si>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</si>
  <si>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</si>
  <si>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</si>
  <si>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</si>
  <si>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</si>
  <si>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</si>
  <si>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</si>
  <si>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</si>
  <si>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</si>
  <si>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</si>
  <si>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</si>
  <si>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</si>
  <si>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</si>
  <si>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</si>
  <si>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</si>
  <si>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</si>
  <si>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</si>
  <si>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</si>
  <si>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</si>
  <si>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</si>
  <si>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</si>
  <si>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</si>
  <si>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</si>
  <si>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</si>
  <si>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</si>
  <si>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</si>
  <si>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</si>
  <si>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</si>
  <si>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</si>
  <si>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</si>
  <si>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</si>
  <si>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</si>
  <si>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</si>
  <si>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</si>
  <si>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</si>
  <si>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</si>
  <si>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</si>
  <si>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</si>
  <si>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</si>
  <si>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</si>
  <si>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</si>
  <si>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</si>
  <si>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</si>
  <si>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</si>
  <si>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</si>
  <si>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</si>
  <si>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</si>
  <si>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</si>
  <si>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</si>
  <si>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</si>
  <si>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</si>
  <si>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</si>
  <si>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</si>
  <si>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</si>
  <si>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</si>
  <si>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</si>
  <si>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</si>
  <si>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</si>
  <si>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</si>
  <si>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</si>
  <si>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</si>
  <si>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</si>
  <si>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</si>
  <si>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</si>
  <si>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</si>
  <si>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</si>
  <si>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</si>
  <si>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</si>
  <si>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</si>
  <si>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</si>
  <si>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</si>
  <si>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</si>
  <si>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</si>
  <si>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</si>
  <si>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</si>
  <si>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</si>
  <si>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</si>
  <si>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</si>
  <si>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</si>
  <si>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</si>
  <si>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</si>
  <si>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</si>
  <si>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</si>
  <si>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</si>
  <si>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</si>
  <si>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</si>
  <si>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</si>
  <si>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</si>
  <si>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</si>
  <si>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</si>
  <si>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</si>
  <si>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</si>
  <si>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</si>
  <si>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</si>
  <si>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</si>
  <si>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</si>
  <si>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</si>
  <si>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</si>
  <si>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</si>
  <si>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</si>
  <si>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</si>
  <si>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</si>
  <si>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</si>
  <si>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</si>
  <si>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</si>
  <si>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</si>
  <si>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</si>
  <si>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</si>
  <si>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</si>
  <si>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</si>
  <si>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</si>
  <si>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</si>
  <si>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</si>
  <si>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</si>
  <si>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</si>
  <si>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</si>
  <si>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</si>
  <si>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</si>
  <si>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</si>
  <si>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</si>
  <si>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</si>
  <si>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</si>
  <si>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</si>
  <si>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</si>
  <si>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</si>
  <si>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</si>
  <si>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</si>
  <si>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</si>
  <si>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</si>
  <si>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</si>
  <si>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</si>
  <si>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</si>
  <si>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</si>
  <si>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</si>
  <si>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</si>
  <si>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</si>
  <si>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</si>
  <si>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</si>
  <si>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</si>
  <si>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</si>
  <si>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</si>
  <si>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</si>
  <si>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</si>
  <si>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</si>
  <si>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</si>
  <si>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</si>
  <si>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</si>
  <si>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</si>
  <si>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</si>
  <si>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</si>
  <si>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</si>
  <si>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</si>
  <si>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</si>
  <si>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</si>
  <si>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</si>
  <si>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</si>
  <si>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</si>
  <si>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</si>
  <si>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</si>
  <si>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</si>
  <si>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</si>
  <si>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</si>
  <si>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</si>
  <si>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</si>
  <si>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</si>
  <si>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</si>
  <si>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</si>
  <si>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</si>
  <si>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</si>
  <si>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</si>
  <si>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</si>
  <si>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</si>
  <si>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</si>
  <si>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</si>
  <si>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</si>
  <si>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</si>
  <si>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</si>
  <si>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</si>
  <si>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</si>
  <si>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</si>
  <si>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</si>
  <si>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</si>
  <si>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</si>
  <si>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</si>
  <si>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</si>
  <si>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</si>
  <si>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</si>
  <si>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</si>
  <si>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</si>
  <si>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</si>
  <si>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</si>
  <si>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</si>
  <si>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</si>
  <si>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</si>
  <si>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</si>
  <si>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</si>
  <si>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</si>
  <si>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</si>
  <si>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</si>
  <si>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</si>
  <si>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</si>
  <si>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</si>
  <si>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</si>
  <si>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</si>
  <si>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</si>
  <si>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</si>
  <si>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</si>
  <si>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</si>
  <si>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</si>
  <si>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</si>
  <si>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</si>
  <si>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</si>
  <si>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</si>
  <si>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</si>
  <si>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</si>
  <si>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</si>
  <si>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</si>
  <si>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</si>
  <si>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</si>
  <si>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</si>
  <si>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</si>
  <si>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</si>
  <si>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</si>
  <si>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</si>
  <si>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</si>
  <si>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</si>
  <si>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</si>
  <si>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</si>
  <si>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</si>
  <si>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</si>
  <si>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</si>
  <si>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</si>
  <si>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</si>
  <si>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</si>
  <si>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</si>
  <si>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</si>
  <si>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</si>
  <si>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</si>
  <si>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</si>
  <si>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</si>
  <si>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</si>
  <si>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</si>
  <si>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</si>
  <si>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</si>
  <si>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</si>
  <si>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</si>
  <si>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</si>
  <si>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</si>
  <si>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</si>
  <si>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</si>
  <si>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</si>
  <si>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</si>
  <si>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</si>
  <si>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</si>
  <si>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</si>
  <si>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</si>
  <si>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</si>
  <si>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</si>
  <si>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</si>
  <si>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</si>
  <si>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</si>
  <si>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</si>
  <si>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</si>
  <si>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</si>
  <si>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</si>
  <si>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</si>
  <si>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</si>
  <si>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</si>
  <si>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</si>
  <si>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</si>
  <si>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</si>
  <si>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</si>
  <si>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</si>
  <si>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</si>
  <si>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</si>
  <si>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</si>
  <si>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</si>
  <si>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</si>
  <si>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</si>
  <si>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</si>
  <si>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</si>
  <si>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</si>
  <si>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</si>
  <si>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</si>
  <si>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</si>
  <si>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</si>
  <si>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</si>
  <si>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</si>
  <si>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</si>
  <si>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</si>
  <si>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</si>
  <si>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</si>
  <si>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</si>
  <si>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</si>
  <si>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</si>
  <si>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</si>
  <si>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</si>
  <si>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</si>
  <si>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</si>
  <si>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</si>
  <si>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</si>
  <si>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</si>
  <si>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</si>
  <si>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</si>
  <si>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</si>
  <si>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</si>
  <si>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</si>
  <si>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</si>
  <si>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</si>
  <si>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</si>
  <si>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</si>
  <si>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</si>
  <si>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</si>
  <si>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</si>
  <si>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</si>
  <si>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</si>
  <si>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</si>
  <si>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</si>
  <si>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</si>
  <si>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</si>
  <si>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</si>
  <si>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</si>
  <si>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</si>
  <si>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</si>
  <si>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</si>
  <si>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</si>
  <si>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</si>
  <si>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</si>
  <si>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</si>
  <si>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</si>
  <si>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</si>
  <si>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</si>
  <si>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</si>
  <si>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</si>
  <si>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</si>
  <si>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</si>
  <si>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</si>
  <si>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</si>
  <si>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</si>
  <si>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</si>
  <si>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</si>
  <si>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</si>
  <si>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</si>
  <si>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</si>
  <si>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</si>
  <si>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</si>
  <si>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</si>
  <si>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</si>
  <si>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</si>
  <si>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</si>
  <si>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</si>
  <si>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</si>
  <si>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</si>
  <si>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</si>
  <si>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</si>
  <si>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</si>
  <si>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</si>
  <si>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</si>
  <si>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</si>
  <si>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</si>
  <si>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</si>
  <si>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</si>
  <si>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</si>
  <si>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</si>
  <si>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</si>
  <si>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</si>
  <si>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</si>
  <si>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</si>
  <si>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</si>
  <si>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</si>
  <si>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</si>
  <si>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</si>
  <si>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</si>
  <si>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</si>
  <si>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</si>
  <si>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</si>
  <si>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</si>
  <si>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</si>
  <si>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</si>
  <si>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</si>
  <si>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</si>
  <si>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</si>
  <si>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</si>
  <si>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</si>
  <si>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</si>
  <si>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</si>
  <si>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</si>
  <si>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</si>
  <si>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</si>
  <si>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</si>
  <si>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</si>
  <si>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</si>
  <si>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</si>
  <si>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</si>
  <si>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</si>
  <si>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</si>
  <si>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</si>
  <si>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</si>
  <si>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</si>
  <si>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</si>
  <si>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</si>
  <si>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</si>
  <si>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</si>
  <si>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</si>
  <si>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</si>
  <si>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</si>
  <si>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</si>
  <si>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</si>
  <si>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</si>
  <si>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</si>
  <si>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</si>
  <si>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</si>
  <si>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</si>
  <si>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</si>
  <si>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</si>
  <si>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</si>
  <si>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</si>
  <si>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</si>
  <si>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</si>
  <si>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</si>
  <si>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</si>
  <si>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</si>
  <si>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</si>
  <si>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</si>
  <si>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</si>
  <si>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</si>
  <si>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</si>
  <si>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</si>
  <si>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</si>
  <si>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</si>
  <si>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</si>
  <si>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</si>
  <si>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</si>
  <si>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</si>
  <si>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</si>
  <si>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</si>
  <si>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</si>
  <si>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</si>
  <si>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</si>
  <si>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</si>
  <si>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</si>
  <si>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</si>
  <si>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</si>
  <si>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</si>
  <si>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</si>
  <si>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</si>
  <si>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</si>
  <si>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</si>
  <si>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</si>
  <si>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</si>
  <si>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</si>
  <si>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</si>
  <si>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</si>
  <si>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</si>
  <si>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</si>
  <si>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</si>
  <si>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</si>
  <si>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</si>
  <si>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</si>
  <si>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</si>
  <si>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</si>
  <si>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</si>
  <si>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</si>
  <si>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</si>
  <si>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</si>
  <si>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</si>
  <si>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</si>
  <si>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</si>
  <si>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</si>
  <si>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</si>
  <si>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</si>
  <si>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</si>
  <si>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</si>
  <si>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</si>
  <si>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</si>
  <si>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</si>
  <si>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</si>
  <si>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</si>
  <si>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</si>
  <si>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</si>
  <si>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</si>
  <si>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</si>
  <si>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</si>
  <si>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</si>
  <si>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</si>
  <si>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</si>
  <si>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</si>
  <si>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</si>
  <si>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</si>
  <si>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</si>
  <si>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</si>
  <si>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</si>
  <si>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</si>
  <si>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</si>
  <si>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</si>
  <si>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</si>
  <si>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</si>
  <si>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</si>
  <si>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</si>
  <si>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</si>
  <si>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</si>
  <si>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</si>
  <si>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</si>
  <si>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</si>
  <si>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</si>
  <si>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</si>
  <si>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</si>
  <si>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</si>
  <si>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</si>
  <si>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</si>
  <si>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</si>
  <si>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</si>
  <si>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</si>
  <si>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</si>
  <si>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</si>
  <si>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</si>
  <si>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</si>
  <si>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</si>
  <si>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</si>
  <si>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</si>
  <si>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</si>
  <si>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</si>
  <si>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</si>
  <si>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</si>
  <si>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</si>
  <si>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</si>
  <si>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</si>
  <si>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</si>
  <si>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</si>
  <si>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</si>
  <si>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</si>
  <si>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</si>
  <si>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</si>
  <si>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</si>
  <si>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</si>
  <si>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</si>
  <si>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</si>
  <si>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</si>
  <si>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</si>
  <si>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</si>
  <si>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</si>
  <si>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</si>
  <si>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</si>
  <si>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</si>
  <si>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</si>
  <si>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</si>
  <si>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</si>
  <si>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</si>
  <si>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</si>
  <si>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</si>
  <si>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</si>
  <si>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</si>
  <si>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</si>
  <si>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</si>
  <si>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</si>
  <si>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</si>
  <si>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</si>
  <si>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</si>
  <si>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</si>
  <si>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</si>
  <si>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</si>
  <si>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</si>
  <si>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</si>
  <si>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</si>
  <si>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</si>
  <si>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</si>
  <si>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</si>
  <si>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</si>
  <si>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</si>
  <si>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</si>
  <si>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</si>
  <si>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</si>
  <si>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</si>
  <si>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</si>
  <si>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</si>
  <si>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</si>
  <si>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</si>
  <si>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</si>
  <si>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</si>
  <si>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</si>
  <si>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</si>
  <si>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</si>
  <si>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</si>
  <si>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</si>
  <si>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</si>
  <si>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</si>
  <si>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</si>
  <si>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</si>
  <si>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</si>
  <si>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</si>
  <si>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</si>
  <si>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</si>
  <si>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</si>
  <si>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</si>
  <si>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</si>
  <si>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</si>
  <si>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</si>
  <si>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</si>
  <si>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</si>
  <si>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</si>
  <si>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</si>
  <si>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</si>
  <si>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</si>
  <si>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</si>
  <si>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</si>
  <si>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</si>
  <si>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</si>
  <si>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</si>
  <si>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</si>
  <si>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</si>
  <si>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</si>
  <si>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</si>
  <si>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</si>
  <si>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</si>
  <si>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</si>
  <si>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</si>
  <si>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</si>
  <si>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</si>
  <si>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</si>
  <si>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</si>
  <si>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</si>
  <si>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</si>
  <si>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</si>
  <si>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</si>
  <si>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</si>
  <si>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</si>
  <si>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</si>
  <si>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</si>
  <si>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</si>
  <si>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</si>
  <si>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</si>
  <si>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</si>
  <si>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</si>
  <si>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</si>
  <si>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</si>
  <si>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</si>
  <si>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</si>
  <si>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</si>
  <si>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</si>
  <si>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</si>
  <si>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</si>
  <si>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</si>
  <si>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</si>
  <si>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</si>
  <si>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</si>
  <si>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</si>
  <si>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</si>
  <si>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</si>
  <si>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</si>
  <si>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</si>
  <si>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</si>
  <si>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</si>
  <si>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</si>
  <si>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</si>
  <si>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</si>
  <si>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</si>
  <si>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</si>
  <si>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</si>
  <si>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</si>
  <si>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</si>
  <si>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</si>
  <si>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</si>
  <si>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</si>
  <si>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</si>
  <si>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</si>
  <si>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</si>
  <si>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</si>
  <si>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</si>
  <si>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</si>
  <si>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</si>
  <si>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</si>
  <si>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</si>
  <si>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</si>
  <si>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</si>
  <si>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</si>
  <si>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</si>
  <si>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</si>
  <si>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</si>
  <si>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</si>
  <si>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</si>
  <si>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</si>
  <si>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</si>
  <si>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</si>
  <si>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</si>
  <si>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</si>
  <si>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</si>
  <si>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</si>
  <si>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</si>
  <si>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</si>
  <si>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</si>
  <si>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</si>
  <si>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</si>
  <si>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</si>
  <si>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</si>
  <si>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</si>
  <si>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</si>
  <si>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</si>
  <si>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</si>
  <si>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</si>
  <si>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</si>
  <si>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</si>
  <si>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</si>
  <si>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</si>
  <si>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</si>
  <si>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</si>
  <si>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</si>
  <si>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</si>
  <si>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</si>
  <si>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</si>
  <si>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</si>
  <si>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</si>
  <si>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</si>
  <si>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</si>
  <si>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</si>
  <si>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</si>
  <si>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</si>
  <si>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</si>
  <si>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</si>
  <si>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</si>
  <si>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</si>
  <si>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</si>
  <si>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</si>
  <si>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</si>
  <si>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</si>
  <si>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</si>
  <si>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</si>
  <si>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</si>
  <si>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</si>
  <si>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</si>
  <si>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</si>
  <si>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</si>
  <si>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</si>
  <si>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</si>
  <si>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</si>
  <si>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</si>
  <si>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</si>
  <si>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</si>
  <si>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</si>
  <si>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</si>
  <si>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</si>
  <si>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</si>
  <si>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</si>
  <si>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</si>
  <si>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</si>
  <si>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</si>
  <si>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</si>
  <si>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</si>
  <si>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</si>
  <si>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</si>
  <si>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</si>
  <si>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</si>
  <si>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</si>
  <si>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</si>
  <si>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</si>
  <si>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</si>
  <si>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</si>
  <si>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</si>
  <si>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</si>
  <si>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</si>
  <si>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</si>
  <si>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</si>
  <si>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</si>
  <si>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</si>
  <si>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</si>
  <si>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</si>
  <si>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</si>
  <si>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</si>
  <si>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</si>
  <si>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</si>
  <si>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</si>
  <si>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</si>
  <si>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</si>
  <si>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</si>
  <si>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</si>
  <si>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</si>
  <si>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</si>
  <si>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</si>
  <si>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</si>
  <si>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</si>
  <si>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</si>
  <si>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</si>
  <si>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</si>
  <si>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</si>
  <si>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</si>
  <si>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</si>
  <si>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</si>
  <si>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</si>
  <si>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</si>
  <si>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</si>
  <si>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</si>
  <si>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</si>
  <si>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</si>
  <si>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</si>
  <si>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</si>
  <si>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</si>
  <si>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</si>
  <si>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</si>
  <si>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</si>
  <si>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</si>
  <si>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</si>
  <si>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</si>
  <si>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</si>
  <si>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</si>
  <si>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</si>
  <si>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</si>
  <si>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</si>
  <si>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</si>
  <si>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</si>
  <si>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</si>
  <si>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</si>
  <si>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</si>
  <si>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</si>
  <si>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</si>
  <si>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</si>
  <si>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</si>
  <si>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</si>
  <si>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</si>
  <si>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</si>
  <si>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</si>
  <si>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</si>
  <si>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</si>
  <si>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</si>
  <si>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</si>
  <si>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</si>
  <si>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</si>
  <si>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</si>
  <si>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</si>
  <si>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</si>
  <si>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</si>
  <si>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</si>
  <si>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</si>
  <si>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</si>
  <si>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</si>
  <si>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</si>
  <si>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</si>
  <si>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</si>
  <si>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</si>
  <si>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</si>
  <si>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</si>
  <si>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</si>
  <si>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</si>
  <si>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</si>
  <si>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</si>
  <si>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</si>
  <si>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</si>
  <si>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</si>
  <si>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</si>
  <si>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</si>
  <si>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</si>
  <si>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</si>
  <si>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</si>
  <si>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</si>
  <si>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</si>
  <si>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</si>
  <si>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</si>
  <si>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</si>
  <si>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</si>
  <si>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</si>
  <si>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</si>
  <si>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</si>
  <si>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</si>
  <si>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</si>
  <si>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</si>
  <si>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</si>
  <si>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</si>
  <si>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</si>
  <si>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</si>
  <si>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</si>
  <si>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</si>
  <si>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</si>
  <si>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</si>
  <si>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</si>
  <si>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</si>
  <si>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</si>
  <si>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</si>
  <si>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</si>
  <si>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</si>
  <si>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</si>
  <si>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</si>
  <si>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</si>
  <si>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</si>
  <si>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</si>
  <si>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</si>
  <si>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</si>
  <si>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</si>
  <si>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</si>
  <si>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</si>
  <si>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</si>
  <si>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</si>
  <si>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</si>
  <si>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</si>
  <si>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</si>
  <si>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</si>
  <si>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</si>
  <si>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</si>
  <si>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</si>
  <si>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</si>
  <si>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</si>
  <si>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</si>
  <si>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</si>
  <si>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</si>
  <si>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</si>
  <si>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</si>
  <si>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</si>
  <si>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</si>
  <si>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</si>
  <si>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</si>
  <si>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</si>
  <si>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</si>
  <si>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</si>
  <si>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</si>
  <si>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</si>
  <si>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</si>
  <si>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</si>
  <si>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</si>
  <si>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</si>
  <si>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</si>
  <si>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</si>
  <si>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</si>
  <si>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</si>
  <si>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</si>
  <si>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</si>
  <si>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</si>
  <si>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</si>
  <si>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</si>
  <si>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</si>
  <si>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</si>
  <si>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</si>
  <si>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</si>
  <si>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</si>
  <si>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</si>
  <si>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</si>
  <si>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</si>
  <si>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</si>
  <si>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</si>
  <si>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</si>
  <si>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</si>
  <si>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</si>
  <si>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</si>
  <si>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</si>
  <si>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</si>
  <si>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</si>
  <si>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</si>
  <si>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</si>
  <si>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</si>
  <si>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</si>
  <si>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</si>
  <si>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</si>
  <si>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</si>
  <si>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</si>
  <si>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</si>
  <si>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</si>
  <si>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</si>
  <si>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</si>
  <si>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</si>
  <si>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</si>
  <si>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</si>
  <si>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</si>
  <si>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</si>
  <si>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</si>
  <si>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</si>
  <si>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</si>
  <si>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</si>
  <si>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</si>
  <si>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</si>
  <si>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</si>
  <si>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</si>
  <si>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</si>
  <si>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</si>
  <si>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</si>
  <si>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</si>
  <si>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</si>
  <si>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</si>
  <si>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</si>
  <si>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</si>
  <si>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</si>
  <si>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</si>
  <si>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</si>
  <si>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</si>
  <si>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</si>
  <si>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</si>
  <si>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</si>
  <si>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</si>
  <si>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</si>
  <si>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</si>
  <si>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</si>
  <si>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</si>
  <si>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</si>
  <si>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</si>
  <si>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</si>
  <si>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</si>
  <si>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</si>
  <si>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</si>
  <si>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</si>
  <si>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</si>
  <si>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</si>
  <si>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</si>
  <si>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</si>
  <si>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</si>
  <si>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</si>
  <si>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</si>
  <si>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</si>
  <si>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</si>
  <si>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</si>
  <si>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</si>
  <si>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</si>
  <si>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</si>
  <si>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</si>
  <si>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</si>
  <si>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</si>
  <si>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</si>
  <si>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</si>
  <si>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</si>
  <si>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</si>
  <si>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</si>
  <si>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</si>
  <si>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</si>
  <si>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</si>
  <si>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</si>
  <si>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</si>
  <si>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</si>
  <si>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</si>
  <si>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</si>
  <si>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</si>
  <si>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</si>
  <si>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</si>
  <si>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</si>
  <si>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</si>
  <si>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</si>
  <si>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</si>
  <si>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</si>
  <si>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</si>
  <si>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</si>
  <si>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</si>
  <si>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</si>
  <si>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</si>
  <si>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</si>
  <si>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</si>
  <si>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</si>
  <si>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</si>
  <si>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</si>
  <si>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</si>
  <si>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</si>
  <si>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</si>
  <si>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</si>
  <si>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</si>
  <si>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</si>
  <si>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</si>
  <si>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</si>
  <si>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</si>
  <si>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</si>
  <si>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</si>
  <si>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</si>
  <si>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</si>
  <si>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</si>
  <si>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</si>
  <si>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</si>
  <si>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</si>
  <si>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</si>
  <si>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</si>
  <si>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</si>
  <si>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</si>
  <si>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</si>
  <si>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</si>
  <si>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</si>
  <si>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</si>
  <si>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</si>
  <si>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</si>
  <si>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</si>
  <si>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</si>
  <si>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</si>
  <si>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</si>
  <si>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</si>
  <si>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</si>
  <si>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</si>
  <si>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</si>
  <si>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</si>
  <si>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</si>
  <si>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</si>
  <si>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</si>
  <si>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</si>
  <si>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</si>
  <si>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</si>
  <si>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</si>
  <si>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</si>
  <si>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</si>
  <si>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</si>
  <si>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</si>
  <si>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</si>
  <si>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</si>
  <si>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</si>
  <si>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</si>
  <si>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</si>
  <si>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</si>
  <si>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</si>
  <si>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</si>
  <si>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</si>
  <si>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</si>
  <si>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</si>
  <si>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</si>
  <si>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</si>
  <si>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</si>
  <si>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</si>
  <si>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</si>
  <si>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</si>
  <si>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</si>
  <si>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</si>
  <si>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</si>
  <si>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</si>
  <si>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</si>
  <si>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</si>
  <si>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</si>
  <si>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</si>
  <si>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</si>
  <si>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</si>
  <si>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</si>
  <si>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</si>
  <si>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</si>
  <si>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</si>
  <si>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</si>
  <si>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</si>
  <si>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</si>
  <si>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</si>
  <si>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</si>
  <si>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</si>
  <si>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</si>
  <si>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</si>
  <si>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</si>
  <si>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</si>
  <si>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</si>
  <si>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</si>
  <si>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</si>
  <si>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</si>
  <si>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</si>
  <si>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</si>
  <si>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</si>
  <si>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</si>
  <si>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</si>
  <si>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</si>
  <si>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</si>
  <si>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</si>
  <si>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</si>
  <si>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</si>
  <si>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</si>
  <si>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</si>
  <si>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</si>
  <si>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</si>
  <si>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</si>
  <si>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</si>
  <si>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</si>
  <si>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</si>
  <si>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</si>
  <si>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</si>
  <si>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</si>
  <si>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</si>
  <si>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</si>
  <si>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</si>
  <si>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</si>
  <si>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</si>
  <si>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</si>
  <si>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</si>
  <si>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</si>
  <si>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</si>
  <si>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</si>
  <si>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</si>
  <si>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</si>
  <si>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</si>
  <si>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</si>
  <si>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</si>
  <si>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</si>
  <si>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</si>
  <si>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</si>
  <si>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</si>
  <si>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</si>
  <si>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</si>
  <si>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</si>
  <si>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</si>
  <si>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</si>
  <si>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</si>
  <si>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</si>
  <si>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</si>
  <si>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</si>
  <si>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</si>
  <si>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</si>
  <si>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</si>
  <si>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</si>
  <si>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</si>
  <si>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</si>
  <si>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</si>
  <si>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</si>
  <si>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</si>
  <si>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</si>
  <si>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</si>
  <si>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</si>
  <si>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</si>
  <si>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</si>
  <si>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</si>
  <si>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</si>
  <si>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</si>
  <si>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</si>
  <si>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</si>
  <si>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</si>
  <si>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</si>
  <si>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</si>
  <si>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</si>
  <si>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</si>
  <si>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</si>
  <si>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</si>
  <si>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</si>
  <si>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</si>
  <si>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</si>
  <si>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</si>
  <si>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</si>
  <si>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</si>
  <si>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</si>
  <si>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</si>
  <si>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</si>
  <si>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</si>
  <si>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</si>
  <si>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</si>
  <si>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</si>
  <si>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</si>
  <si>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</si>
  <si>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</si>
  <si>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</si>
  <si>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</si>
  <si>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</si>
  <si>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</si>
  <si>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</si>
  <si>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</si>
  <si>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</si>
  <si>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</si>
  <si>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</si>
  <si>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</si>
  <si>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</si>
  <si>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</si>
  <si>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</si>
  <si>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</si>
  <si>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</si>
  <si>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</si>
  <si>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</si>
  <si>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</si>
  <si>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</si>
  <si>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</si>
  <si>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</si>
  <si>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</si>
  <si>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</si>
  <si>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</si>
  <si>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</si>
  <si>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</si>
  <si>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</si>
  <si>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</si>
  <si>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</si>
  <si>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</si>
  <si>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</si>
  <si>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</si>
  <si>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</si>
  <si>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</si>
  <si>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</si>
  <si>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</si>
  <si>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</si>
  <si>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</si>
  <si>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</si>
  <si>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</si>
  <si>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</si>
  <si>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</si>
  <si>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</si>
  <si>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</si>
  <si>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</si>
  <si>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</si>
  <si>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</si>
  <si>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</si>
  <si>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</si>
  <si>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</si>
  <si>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</si>
  <si>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</si>
  <si>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</si>
  <si>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</si>
  <si>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</si>
  <si>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</si>
  <si>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</si>
  <si>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</si>
  <si>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</si>
  <si>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</si>
  <si>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</si>
  <si>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</si>
  <si>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</si>
  <si>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</si>
  <si>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</si>
  <si>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</si>
  <si>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</si>
  <si>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</si>
  <si>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</si>
  <si>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</si>
  <si>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</si>
  <si>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</si>
  <si>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</si>
  <si>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</si>
  <si>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</si>
  <si>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</si>
  <si>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</si>
  <si>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</si>
  <si>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</si>
  <si>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</si>
  <si>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</si>
  <si>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</si>
  <si>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</si>
  <si>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</si>
  <si>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</si>
  <si>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</si>
  <si>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</si>
  <si>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</si>
  <si>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</si>
  <si>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</si>
  <si>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</si>
  <si>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</si>
  <si>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</si>
  <si>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</si>
  <si>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</si>
  <si>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</si>
  <si>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</si>
  <si>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</si>
  <si>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</si>
  <si>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</si>
  <si>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</si>
  <si>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</si>
  <si>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</si>
  <si>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</si>
  <si>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</si>
  <si>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</si>
  <si>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</si>
  <si>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</si>
  <si>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</si>
  <si>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</si>
  <si>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</si>
  <si>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</si>
  <si>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</si>
  <si>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</si>
  <si>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</si>
  <si>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</si>
  <si>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</si>
  <si>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</si>
  <si>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</si>
  <si>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</si>
  <si>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</si>
  <si>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</si>
  <si>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</si>
  <si>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</si>
  <si>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</si>
  <si>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</si>
  <si>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</si>
  <si>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</si>
  <si>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</si>
  <si>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</si>
  <si>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</si>
  <si>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</si>
  <si>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</si>
  <si>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</si>
  <si>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</si>
  <si>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</si>
  <si>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</si>
  <si>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</si>
  <si>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</si>
  <si>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</si>
  <si>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</si>
  <si>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</si>
  <si>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</si>
  <si>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</si>
  <si>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</si>
  <si>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</si>
  <si>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</si>
  <si>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</si>
  <si>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</si>
  <si>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</si>
  <si>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</si>
  <si>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</si>
  <si>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</si>
  <si>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</si>
  <si>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</si>
  <si>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</si>
  <si>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</si>
  <si>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</si>
  <si>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</si>
  <si>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</si>
  <si>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</si>
  <si>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</si>
  <si>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</si>
  <si>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</si>
  <si>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</si>
  <si>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</si>
  <si>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</si>
  <si>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</si>
  <si>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</si>
  <si>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</si>
  <si>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</si>
  <si>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</si>
  <si>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</si>
  <si>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</si>
  <si>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</si>
  <si>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</si>
  <si>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</si>
  <si>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</si>
  <si>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</si>
  <si>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</si>
  <si>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</si>
  <si>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</si>
  <si>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</si>
  <si>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</si>
  <si>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</si>
  <si>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</si>
  <si>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</si>
  <si>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</si>
  <si>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</si>
  <si>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</si>
  <si>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</si>
  <si>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</si>
  <si>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</si>
  <si>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</si>
  <si>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</si>
  <si>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</si>
  <si>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</si>
  <si>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</si>
  <si>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</si>
  <si>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</si>
  <si>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</si>
  <si>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</si>
  <si>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</si>
  <si>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</si>
  <si>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</si>
  <si>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</si>
  <si>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</si>
  <si>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</si>
  <si>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</si>
  <si>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</si>
  <si>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</si>
  <si>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</si>
  <si>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</si>
  <si>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</si>
  <si>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</si>
  <si>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</si>
  <si>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</si>
  <si>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</si>
  <si>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</si>
  <si>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</si>
  <si>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</si>
  <si>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</si>
  <si>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</si>
  <si>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</si>
  <si>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</si>
  <si>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</si>
  <si>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</si>
  <si>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</si>
  <si>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</si>
  <si>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</si>
  <si>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</si>
  <si>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</si>
  <si>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</si>
  <si>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</si>
  <si>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</si>
  <si>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</si>
  <si>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</si>
  <si>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</si>
  <si>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</si>
  <si>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</si>
  <si>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</si>
  <si>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</si>
  <si>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</si>
  <si>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</si>
  <si>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</si>
  <si>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</si>
  <si>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</si>
  <si>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</si>
  <si>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</si>
  <si>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</si>
  <si>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</si>
  <si>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</si>
  <si>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</si>
  <si>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</si>
  <si>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</si>
  <si>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</si>
  <si>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</si>
  <si>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</si>
  <si>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</si>
  <si>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</si>
  <si>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</si>
  <si>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</si>
  <si>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</si>
  <si>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</si>
  <si>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</si>
  <si>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</si>
  <si>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</si>
  <si>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</si>
  <si>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</si>
  <si>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</si>
  <si>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</si>
  <si>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</si>
  <si>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</si>
  <si>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</si>
  <si>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</si>
  <si>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</si>
  <si>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</si>
  <si>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</si>
  <si>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</si>
  <si>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</si>
  <si>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</si>
  <si>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</si>
  <si>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</si>
  <si>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</si>
  <si>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</si>
  <si>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</si>
  <si>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</si>
  <si>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</si>
  <si>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</si>
  <si>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</si>
  <si>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</si>
  <si>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</si>
  <si>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</si>
  <si>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</si>
  <si>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</si>
  <si>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</si>
  <si>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</si>
  <si>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</si>
  <si>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</si>
  <si>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</si>
  <si>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</si>
  <si>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</si>
  <si>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</si>
  <si>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</si>
  <si>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</si>
  <si>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</si>
  <si>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</si>
  <si>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</si>
  <si>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</si>
  <si>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</si>
  <si>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</si>
  <si>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</si>
  <si>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</si>
  <si>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</si>
  <si>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</si>
  <si>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</si>
  <si>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</si>
  <si>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</si>
  <si>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</si>
  <si>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</si>
  <si>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</si>
  <si>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</si>
  <si>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</si>
  <si>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</si>
  <si>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</si>
  <si>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</si>
  <si>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</si>
  <si>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</si>
  <si>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</si>
  <si>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</si>
  <si>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</si>
  <si>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</si>
  <si>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</si>
  <si>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</si>
  <si>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</si>
  <si>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</si>
  <si>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</si>
  <si>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</si>
  <si>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</si>
  <si>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</si>
  <si>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</si>
  <si>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</si>
  <si>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</si>
  <si>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</si>
  <si>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</si>
  <si>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</si>
  <si>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</si>
  <si>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</si>
  <si>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</si>
  <si>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</si>
  <si>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</si>
  <si>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</si>
  <si>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</si>
  <si>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</si>
  <si>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</si>
  <si>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</si>
  <si>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</si>
  <si>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</si>
  <si>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</si>
  <si>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</si>
  <si>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</si>
  <si>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</si>
  <si>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</si>
  <si>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</si>
  <si>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</si>
  <si>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</si>
  <si>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</si>
  <si>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</si>
  <si>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</si>
  <si>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</si>
  <si>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</si>
  <si>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</si>
  <si>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</si>
  <si>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</si>
  <si>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</si>
  <si>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</si>
  <si>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</si>
  <si>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</si>
  <si>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</si>
  <si>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</si>
  <si>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</si>
  <si>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</si>
  <si>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</si>
  <si>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</si>
  <si>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</si>
  <si>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</si>
  <si>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</si>
  <si>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</si>
  <si>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</si>
  <si>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</si>
  <si>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</si>
  <si>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</si>
  <si>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</si>
  <si>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</si>
  <si>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</si>
  <si>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</si>
  <si>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</si>
  <si>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</si>
  <si>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</si>
  <si>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</si>
  <si>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</si>
  <si>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</si>
  <si>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</si>
  <si>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</si>
  <si>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</si>
  <si>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</si>
  <si>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</si>
  <si>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</si>
  <si>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</si>
  <si>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</si>
  <si>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</si>
  <si>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</si>
  <si>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</si>
  <si>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</si>
  <si>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</si>
  <si>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</si>
  <si>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</si>
  <si>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</si>
  <si>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</si>
  <si>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</si>
  <si>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</si>
  <si>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</si>
  <si>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</si>
  <si>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</si>
  <si>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</si>
  <si>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</si>
  <si>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</si>
  <si>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</si>
  <si>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</si>
  <si>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</si>
  <si>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</si>
  <si>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</si>
  <si>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</si>
  <si>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</si>
  <si>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</si>
  <si>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</si>
  <si>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</si>
  <si>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</si>
  <si>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</si>
  <si>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</si>
  <si>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</si>
  <si>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</si>
  <si>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</si>
  <si>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</si>
  <si>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</si>
  <si>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</si>
  <si>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</si>
  <si>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</si>
  <si>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</si>
  <si>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</si>
  <si>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</si>
  <si>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</si>
  <si>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</si>
  <si>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</si>
  <si>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</si>
  <si>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</si>
  <si>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</si>
  <si>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</si>
  <si>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</si>
  <si>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</si>
  <si>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</si>
  <si>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</si>
  <si>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</si>
  <si>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</si>
  <si>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</si>
  <si>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</si>
  <si>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</si>
  <si>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</si>
  <si>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</si>
  <si>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</si>
  <si>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</si>
  <si>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</si>
  <si>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</si>
  <si>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</si>
  <si>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</si>
  <si>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</si>
  <si>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</si>
  <si>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</si>
  <si>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</si>
  <si>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</si>
  <si>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</si>
  <si>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</si>
  <si>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</si>
  <si>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</si>
  <si>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</si>
  <si>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</si>
  <si>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</si>
  <si>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</si>
  <si>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</si>
  <si>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</si>
  <si>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</si>
  <si>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</si>
  <si>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</si>
  <si>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</si>
  <si>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</si>
  <si>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</si>
  <si>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</si>
  <si>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</si>
  <si>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</si>
  <si>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</si>
  <si>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</si>
  <si>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</si>
  <si>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</si>
  <si>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</si>
  <si>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</si>
  <si>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</si>
  <si>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</si>
  <si>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</si>
  <si>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</si>
  <si>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</si>
  <si>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</si>
  <si>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</si>
  <si>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</si>
  <si>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</si>
  <si>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</si>
  <si>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</si>
  <si>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</si>
  <si>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</si>
  <si>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</si>
  <si>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</si>
  <si>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</si>
  <si>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</si>
  <si>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</si>
  <si>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</si>
  <si>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</si>
  <si>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</si>
  <si>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</si>
  <si>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</si>
  <si>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</si>
  <si>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</si>
  <si>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</si>
  <si>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</si>
  <si>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</si>
  <si>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</si>
  <si>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</si>
  <si>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</si>
  <si>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</si>
  <si>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</si>
  <si>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</si>
  <si>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</si>
  <si>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</si>
  <si>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</si>
  <si>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</si>
  <si>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</si>
  <si>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</si>
  <si>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</si>
  <si>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</si>
  <si>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</si>
  <si>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</si>
  <si>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</si>
  <si>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</si>
  <si>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</si>
  <si>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</si>
  <si>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</si>
  <si>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</si>
  <si>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</si>
  <si>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</si>
  <si>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</si>
  <si>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</si>
  <si>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</si>
  <si>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</si>
  <si>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</si>
  <si>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</si>
  <si>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</si>
  <si>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</si>
  <si>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</si>
  <si>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</si>
  <si>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</si>
  <si>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</si>
  <si>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</si>
  <si>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</si>
  <si>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</si>
  <si>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</si>
  <si>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</si>
  <si>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</si>
  <si>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</si>
  <si>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</si>
  <si>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</si>
  <si>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</si>
  <si>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</si>
  <si>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</si>
  <si>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</si>
  <si>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</si>
  <si>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</si>
  <si>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</si>
  <si>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</si>
  <si>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</si>
  <si>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</si>
  <si>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</si>
  <si>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</si>
  <si>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</si>
  <si>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</si>
  <si>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</si>
  <si>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</si>
  <si>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</si>
  <si>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</si>
  <si>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</si>
  <si>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</si>
  <si>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</si>
  <si>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</si>
  <si>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</si>
  <si>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</si>
  <si>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</si>
  <si>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</si>
  <si>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</si>
  <si>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</si>
  <si>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</si>
  <si>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</si>
  <si>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</si>
  <si>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</si>
  <si>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</si>
  <si>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</si>
  <si>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</si>
  <si>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</si>
  <si>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</si>
  <si>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</si>
  <si>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</si>
  <si>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</si>
  <si>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</si>
  <si>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</si>
  <si>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</si>
  <si>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</si>
  <si>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</si>
  <si>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</si>
  <si>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</si>
  <si>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</si>
  <si>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</si>
  <si>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</si>
  <si>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</si>
  <si>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</si>
  <si>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</si>
  <si>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</si>
  <si>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</si>
  <si>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</si>
  <si>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</si>
  <si>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</si>
  <si>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</si>
  <si>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</si>
  <si>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</si>
  <si>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</si>
  <si>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</si>
  <si>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</si>
  <si>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</si>
  <si>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</si>
  <si>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</si>
  <si>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</si>
  <si>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</si>
  <si>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</si>
  <si>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</si>
  <si>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</si>
  <si>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</si>
  <si>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</si>
  <si>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</si>
  <si>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</si>
  <si>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</si>
  <si>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</si>
  <si>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</si>
  <si>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</si>
  <si>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</si>
  <si>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</si>
  <si>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</si>
  <si>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</si>
  <si>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</si>
  <si>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</si>
  <si>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</si>
  <si>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</si>
  <si>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</si>
  <si>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</si>
  <si>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</si>
  <si>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</si>
  <si>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</si>
  <si>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</si>
  <si>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</si>
  <si>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</si>
  <si>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</si>
  <si>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</si>
  <si>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</si>
  <si>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</si>
  <si>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</si>
  <si>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</si>
  <si>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</si>
  <si>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</si>
  <si>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</si>
  <si>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</si>
  <si>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</si>
  <si>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</si>
  <si>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</si>
  <si>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</si>
  <si>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</si>
  <si>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</si>
  <si>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</si>
  <si>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</si>
  <si>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</si>
  <si>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</si>
  <si>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</si>
  <si>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</si>
  <si>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</si>
  <si>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</si>
  <si>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</si>
  <si>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</si>
  <si>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</si>
  <si>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</si>
  <si>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</si>
  <si>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</si>
  <si>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</si>
  <si>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</si>
  <si>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</si>
  <si>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</si>
  <si>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</si>
  <si>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</si>
  <si>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</si>
  <si>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</si>
  <si>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</si>
  <si>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</si>
  <si>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</si>
  <si>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</si>
  <si>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</si>
  <si>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</si>
  <si>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</si>
  <si>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</si>
  <si>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</si>
  <si>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</si>
  <si>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</si>
  <si>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</si>
  <si>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</si>
  <si>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</si>
  <si>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</si>
  <si>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</si>
  <si>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</si>
  <si>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</si>
  <si>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</si>
  <si>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</si>
  <si>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</si>
  <si>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</si>
  <si>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</si>
  <si>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</si>
  <si>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</si>
  <si>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</si>
  <si>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</si>
  <si>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</si>
  <si>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</si>
  <si>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</si>
  <si>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</si>
  <si>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</si>
  <si>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</si>
  <si>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</si>
  <si>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</si>
  <si>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</si>
  <si>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</si>
  <si>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</si>
  <si>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</si>
  <si>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</si>
  <si>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</si>
  <si>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</si>
  <si>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</si>
  <si>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</si>
  <si>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</si>
  <si>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</si>
  <si>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</si>
  <si>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</si>
  <si>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</si>
  <si>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</si>
  <si>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</si>
  <si>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</si>
  <si>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</si>
  <si>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</si>
  <si>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</si>
  <si>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</si>
  <si>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</si>
  <si>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</si>
  <si>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</si>
  <si>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</si>
  <si>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</si>
  <si>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</si>
  <si>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</si>
  <si>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</si>
  <si>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</si>
  <si>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</si>
  <si>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</si>
  <si>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</si>
  <si>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</si>
  <si>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</si>
  <si>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</si>
  <si>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</si>
  <si>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</si>
  <si>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</si>
  <si>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</si>
  <si>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</si>
  <si>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</si>
  <si>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</si>
  <si>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</si>
  <si>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</si>
  <si>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</si>
  <si>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</si>
  <si>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</si>
  <si>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</si>
  <si>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</si>
  <si>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</si>
  <si>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</si>
  <si>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</si>
  <si>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</si>
  <si>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</si>
  <si>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</si>
  <si>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</si>
  <si>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</si>
  <si>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</si>
  <si>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</si>
  <si>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</si>
  <si>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</si>
  <si>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</si>
  <si>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</si>
  <si>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</si>
  <si>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</si>
  <si>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</si>
  <si>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</si>
  <si>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</si>
  <si>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</si>
  <si>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</si>
  <si>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</si>
  <si>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</si>
  <si>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</si>
  <si>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</si>
  <si>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</si>
  <si>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</si>
  <si>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</si>
  <si>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</si>
  <si>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</si>
  <si>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</si>
  <si>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</si>
  <si>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</si>
  <si>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</si>
  <si>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</si>
  <si>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</si>
  <si>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</si>
  <si>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</si>
  <si>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</si>
  <si>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</si>
  <si>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</si>
  <si>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</si>
  <si>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</si>
  <si>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</si>
  <si>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</si>
  <si>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</si>
  <si>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</si>
  <si>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</si>
  <si>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</si>
  <si>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</si>
  <si>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</si>
  <si>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</si>
  <si>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</si>
  <si>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</si>
  <si>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</si>
  <si>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</si>
  <si>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</si>
  <si>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</si>
  <si>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</si>
  <si>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</si>
  <si>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</si>
  <si>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</si>
  <si>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</si>
  <si>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</si>
  <si>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</si>
  <si>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</si>
  <si>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</si>
  <si>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</si>
  <si>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</si>
  <si>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</si>
  <si>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</si>
  <si>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</si>
  <si>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</si>
  <si>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</si>
  <si>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</si>
  <si>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</si>
  <si>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</si>
  <si>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</si>
  <si>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</si>
  <si>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</si>
  <si>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</si>
  <si>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</si>
  <si>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</si>
  <si>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</si>
  <si>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</si>
  <si>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</si>
  <si>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</si>
  <si>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</si>
  <si>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</si>
  <si>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</si>
  <si>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</si>
  <si>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</si>
  <si>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</si>
  <si>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</si>
  <si>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</si>
  <si>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</si>
  <si>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</si>
  <si>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</si>
  <si>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</si>
  <si>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</si>
  <si>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</si>
  <si>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</si>
  <si>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</si>
  <si>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</si>
  <si>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</si>
  <si>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</si>
  <si>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</si>
  <si>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</si>
  <si>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</si>
  <si>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</si>
  <si>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</si>
  <si>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</si>
  <si>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</si>
  <si>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</si>
  <si>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</si>
  <si>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</si>
  <si>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</si>
  <si>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</si>
  <si>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</si>
  <si>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</si>
  <si>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</si>
  <si>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</si>
  <si>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</si>
  <si>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</si>
  <si>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</si>
  <si>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</si>
  <si>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</si>
  <si>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</si>
  <si>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</si>
  <si>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</si>
  <si>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</si>
  <si>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</si>
  <si>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</si>
  <si>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</si>
  <si>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</si>
  <si>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</si>
  <si>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</si>
  <si>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</si>
  <si>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</si>
  <si>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</si>
  <si>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</si>
  <si>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</si>
  <si>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</si>
  <si>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</si>
  <si>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</si>
  <si>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</si>
  <si>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</si>
  <si>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</si>
  <si>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</si>
  <si>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</si>
  <si>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</si>
  <si>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</si>
  <si>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</si>
  <si>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</si>
  <si>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</si>
  <si>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</si>
  <si>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</si>
  <si>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</si>
  <si>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</si>
  <si>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</si>
  <si>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</si>
  <si>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</si>
  <si>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</si>
  <si>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</si>
  <si>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</si>
  <si>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</si>
  <si>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</si>
  <si>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</si>
  <si>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</si>
  <si>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</si>
  <si>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</si>
  <si>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</si>
  <si>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</si>
  <si>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</si>
  <si>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</si>
  <si>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</si>
  <si>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</si>
  <si>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</si>
  <si>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</si>
  <si>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</si>
  <si>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</si>
  <si>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</si>
  <si>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</si>
  <si>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</si>
  <si>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</si>
  <si>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</si>
  <si>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</si>
  <si>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</si>
  <si>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</si>
  <si>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</si>
  <si>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</si>
  <si>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</si>
  <si>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</si>
  <si>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</si>
  <si>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</si>
  <si>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</si>
  <si>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</si>
  <si>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</si>
  <si>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</si>
  <si>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</si>
  <si>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</si>
  <si>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</si>
  <si>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</si>
  <si>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</si>
  <si>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</si>
  <si>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</si>
  <si>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</si>
  <si>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</si>
  <si>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</si>
  <si>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</si>
  <si>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</si>
  <si>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</si>
  <si>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</si>
  <si>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</si>
  <si>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</si>
  <si>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</si>
  <si>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</si>
  <si>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</si>
  <si>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</si>
  <si>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</si>
  <si>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</si>
  <si>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</si>
  <si>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</si>
  <si>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</si>
  <si>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</si>
  <si>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</si>
  <si>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</si>
  <si>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</si>
  <si>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</si>
  <si>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</si>
  <si>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</si>
  <si>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</si>
  <si>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</si>
  <si>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</si>
  <si>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</si>
  <si>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</si>
  <si>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</si>
  <si>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</si>
  <si>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</si>
  <si>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</si>
  <si>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</si>
  <si>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</si>
  <si>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</si>
  <si>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</si>
  <si>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</si>
  <si>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</si>
  <si>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</si>
  <si>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</si>
  <si>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</si>
  <si>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</si>
  <si>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</si>
  <si>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</si>
  <si>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</si>
  <si>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</si>
  <si>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</si>
  <si>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</si>
  <si>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</si>
  <si>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</si>
  <si>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</si>
  <si>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</si>
  <si>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</si>
  <si>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</si>
  <si>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</si>
  <si>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</si>
  <si>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</si>
  <si>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</si>
  <si>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</si>
  <si>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</si>
  <si>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</si>
  <si>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</si>
  <si>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</si>
  <si>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</si>
  <si>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</si>
  <si>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</si>
  <si>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</si>
  <si>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</si>
  <si>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</si>
  <si>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</si>
  <si>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</si>
  <si>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</si>
  <si>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</si>
  <si>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</si>
  <si>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</si>
  <si>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</si>
  <si>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</si>
  <si>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</si>
  <si>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</si>
  <si>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</si>
  <si>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</si>
  <si>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</si>
  <si>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</si>
  <si>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</si>
  <si>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</si>
  <si>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</si>
  <si>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</si>
  <si>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</si>
  <si>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</si>
  <si>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</si>
  <si>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</si>
  <si>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</si>
  <si>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</si>
  <si>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</si>
  <si>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</si>
  <si>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</si>
  <si>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</si>
  <si>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</si>
  <si>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</si>
  <si>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</si>
  <si>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</si>
  <si>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</si>
  <si>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</si>
  <si>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</si>
  <si>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</si>
  <si>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</si>
  <si>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</si>
  <si>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</si>
  <si>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</si>
  <si>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</si>
  <si>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</si>
  <si>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</si>
  <si>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</si>
  <si>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</si>
  <si>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</si>
  <si>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</si>
  <si>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</si>
  <si>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</si>
  <si>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</si>
  <si>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</si>
  <si>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</si>
  <si>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</si>
  <si>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</si>
  <si>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</si>
  <si>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</si>
  <si>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</si>
  <si>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</si>
  <si>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</si>
  <si>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</si>
  <si>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</si>
  <si>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</si>
  <si>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</si>
  <si>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</si>
  <si>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</si>
  <si>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</si>
  <si>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</si>
  <si>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</si>
  <si>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</si>
  <si>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</si>
  <si>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</si>
  <si>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</si>
  <si>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</si>
  <si>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</si>
  <si>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</si>
  <si>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</si>
  <si>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</si>
  <si>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</si>
  <si>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</si>
  <si>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</si>
  <si>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</si>
  <si>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</si>
  <si>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</si>
  <si>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</si>
  <si>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</si>
  <si>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</si>
  <si>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</si>
  <si>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</si>
  <si>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</si>
  <si>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</si>
  <si>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</si>
  <si>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</si>
  <si>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</si>
  <si>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</si>
  <si>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</si>
  <si>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</si>
  <si>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</si>
  <si>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</si>
  <si>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</si>
  <si>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</si>
  <si>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</si>
  <si>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</si>
  <si>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</si>
  <si>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</si>
  <si>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</si>
  <si>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</si>
  <si>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</si>
  <si>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</si>
  <si>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</si>
  <si>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</si>
  <si>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</si>
  <si>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</si>
  <si>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</si>
  <si>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</si>
  <si>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</si>
  <si>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</si>
  <si>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</si>
  <si>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</si>
  <si>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</si>
  <si>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</si>
  <si>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</si>
  <si>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</si>
  <si>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</si>
  <si>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</si>
  <si>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</si>
  <si>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</si>
  <si>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</si>
  <si>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</si>
  <si>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</si>
  <si>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</si>
  <si>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</si>
  <si>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</si>
  <si>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</si>
  <si>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</si>
  <si>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</si>
  <si>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</si>
  <si>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</si>
  <si>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</si>
  <si>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</si>
  <si>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</si>
  <si>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</si>
  <si>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</si>
  <si>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</si>
  <si>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</si>
  <si>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</si>
  <si>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</si>
  <si>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</si>
  <si>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</si>
  <si>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</si>
  <si>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</si>
  <si>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</si>
  <si>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</si>
  <si>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</si>
  <si>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</si>
  <si>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</si>
  <si>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</si>
  <si>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</si>
  <si>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</si>
  <si>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</si>
  <si>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</si>
  <si>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</si>
  <si>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</si>
  <si>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</si>
  <si>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</si>
  <si>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</si>
  <si>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</si>
  <si>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</si>
  <si>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</si>
  <si>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</si>
  <si>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</si>
  <si>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</si>
  <si>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</si>
  <si>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</si>
  <si>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</si>
  <si>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</si>
  <si>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</si>
  <si>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</si>
  <si>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</si>
  <si>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</si>
  <si>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</si>
  <si>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</si>
  <si>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</si>
  <si>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</si>
  <si>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</si>
  <si>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</si>
  <si>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</si>
  <si>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</si>
  <si>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</si>
  <si>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</si>
  <si>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</si>
  <si>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</si>
  <si>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</si>
  <si>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</si>
  <si>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</si>
  <si>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</si>
  <si>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</si>
  <si>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</si>
  <si>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</si>
  <si>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</si>
  <si>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</si>
  <si>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</si>
  <si>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</si>
  <si>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</si>
  <si>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</si>
  <si>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</si>
  <si>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</si>
  <si>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</si>
  <si>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</si>
  <si>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</si>
  <si>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</si>
  <si>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</si>
  <si>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</si>
  <si>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</si>
  <si>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</si>
  <si>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</si>
  <si>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</si>
  <si>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</si>
  <si>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</si>
  <si>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</si>
  <si>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</si>
  <si>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</si>
  <si>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</si>
  <si>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</si>
  <si>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</si>
  <si>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</si>
  <si>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</si>
  <si>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</si>
  <si>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</si>
  <si>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</si>
  <si>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</si>
  <si>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</si>
  <si>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</si>
  <si>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</si>
  <si>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</si>
  <si>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</si>
  <si>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</si>
  <si>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</si>
  <si>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</si>
  <si>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</si>
  <si>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</si>
  <si>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</si>
  <si>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</si>
  <si>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</si>
  <si>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</si>
  <si>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</si>
  <si>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</si>
  <si>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</si>
  <si>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</si>
  <si>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</si>
  <si>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</si>
  <si>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</si>
  <si>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</si>
  <si>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</si>
  <si>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</si>
  <si>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</si>
  <si>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</si>
  <si>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</si>
  <si>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</si>
  <si>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</si>
  <si>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</si>
  <si>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</si>
  <si>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</si>
  <si>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</si>
  <si>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</si>
  <si>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</si>
  <si>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</si>
  <si>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</si>
  <si>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</si>
  <si>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</si>
  <si>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</si>
  <si>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</si>
  <si>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</si>
  <si>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</si>
  <si>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</si>
  <si>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</si>
  <si>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</si>
  <si>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</si>
  <si>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</si>
  <si>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</si>
  <si>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</si>
  <si>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</si>
  <si>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</si>
  <si>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</si>
  <si>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</si>
  <si>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</si>
  <si>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</si>
  <si>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</si>
  <si>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</si>
  <si>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</si>
  <si>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</si>
  <si>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</si>
  <si>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</si>
  <si>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</si>
  <si>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</si>
  <si>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</si>
  <si>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</si>
  <si>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</si>
  <si>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</si>
  <si>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</si>
  <si>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</si>
  <si>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</si>
  <si>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</si>
  <si>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</si>
  <si>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</si>
  <si>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</si>
  <si>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</si>
  <si>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</si>
  <si>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</si>
  <si>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</si>
  <si>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</si>
  <si>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</si>
  <si>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</si>
  <si>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</si>
  <si>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</si>
  <si>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</si>
  <si>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</si>
  <si>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</si>
  <si>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</si>
  <si>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</si>
  <si>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</si>
  <si>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</si>
  <si>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</si>
  <si>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</si>
  <si>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</si>
  <si>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</si>
  <si>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</si>
  <si>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</si>
  <si>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</si>
  <si>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</si>
  <si>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</si>
  <si>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</si>
  <si>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</si>
  <si>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</si>
  <si>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</si>
  <si>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</si>
  <si>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</si>
  <si>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</si>
  <si>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</si>
  <si>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</si>
  <si>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</si>
  <si>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</si>
  <si>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</si>
  <si>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</si>
  <si>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</si>
  <si>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</si>
  <si>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</si>
  <si>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</si>
  <si>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</si>
  <si>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</si>
  <si>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</si>
  <si>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</si>
  <si>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</si>
  <si>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</si>
  <si>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</si>
  <si>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</si>
  <si>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</si>
  <si>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</si>
  <si>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</si>
  <si>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</si>
  <si>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</si>
  <si>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</si>
  <si>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</si>
  <si>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</si>
  <si>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</si>
  <si>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</si>
  <si>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</si>
  <si>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</si>
  <si>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</si>
  <si>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</si>
  <si>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</si>
  <si>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</si>
  <si>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</si>
  <si>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</si>
  <si>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</si>
  <si>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</si>
  <si>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</si>
  <si>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</si>
  <si>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</si>
  <si>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</si>
  <si>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</si>
  <si>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</si>
  <si>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</si>
  <si>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</si>
  <si>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</si>
  <si>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</si>
  <si>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</si>
  <si>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</si>
  <si>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</si>
  <si>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</si>
  <si>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</si>
  <si>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</si>
  <si>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</si>
  <si>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</si>
  <si>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</si>
  <si>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</si>
  <si>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</si>
  <si>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</si>
  <si>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</si>
  <si>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</si>
  <si>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</si>
  <si>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</si>
  <si>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</si>
  <si>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</si>
  <si>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</si>
  <si>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</si>
  <si>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</si>
  <si>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</si>
  <si>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</si>
  <si>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</si>
  <si>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</si>
  <si>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</si>
  <si>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</si>
  <si>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</si>
  <si>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</si>
  <si>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</si>
  <si>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</si>
  <si>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</si>
  <si>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</si>
  <si>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</si>
  <si>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</si>
  <si>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</si>
  <si>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</si>
  <si>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</si>
  <si>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</si>
  <si>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</si>
  <si>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</si>
  <si>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</si>
  <si>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</si>
  <si>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</si>
  <si>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</si>
  <si>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</si>
  <si>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</si>
  <si>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</si>
  <si>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</si>
  <si>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</si>
  <si>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</si>
  <si>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</si>
  <si>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</si>
  <si>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</si>
  <si>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</si>
  <si>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</si>
  <si>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</si>
  <si>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</si>
  <si>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</si>
  <si>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</si>
  <si>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</si>
  <si>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</si>
  <si>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</si>
  <si>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</si>
  <si>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</si>
  <si>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</si>
  <si>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</si>
  <si>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</si>
  <si>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</si>
  <si>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</si>
  <si>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</si>
  <si>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</si>
  <si>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</si>
  <si>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</si>
  <si>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</si>
  <si>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</si>
  <si>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</si>
  <si>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</si>
  <si>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</si>
  <si>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</si>
  <si>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</si>
  <si>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</si>
  <si>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</si>
  <si>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</si>
  <si>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</si>
  <si>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</si>
  <si>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</si>
  <si>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</si>
  <si>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</si>
  <si>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</si>
  <si>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</si>
  <si>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</si>
  <si>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</si>
  <si>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</si>
  <si>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</si>
  <si>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</si>
  <si>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</si>
  <si>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</si>
  <si>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</si>
  <si>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</si>
  <si>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</si>
  <si>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</si>
  <si>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</si>
  <si>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</si>
  <si>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</si>
  <si>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</si>
  <si>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</si>
  <si>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</si>
  <si>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</si>
  <si>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</si>
  <si>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</si>
  <si>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</si>
  <si>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</si>
  <si>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</si>
  <si>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</si>
  <si>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</si>
  <si>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</si>
  <si>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</si>
  <si>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</si>
  <si>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</si>
  <si>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</si>
  <si>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</si>
  <si>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</si>
  <si>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</si>
  <si>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</si>
  <si>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</si>
  <si>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</si>
  <si>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</si>
  <si>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</si>
  <si>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</si>
  <si>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</si>
  <si>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</si>
  <si>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</si>
  <si>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</si>
  <si>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</si>
  <si>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</si>
  <si>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</si>
  <si>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</si>
  <si>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</si>
  <si>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</si>
  <si>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</si>
  <si>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</si>
  <si>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</si>
  <si>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</si>
  <si>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</si>
  <si>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</si>
  <si>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</si>
  <si>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</si>
  <si>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</si>
  <si>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</si>
  <si>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</si>
  <si>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</si>
  <si>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</si>
  <si>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</si>
  <si>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</si>
  <si>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</si>
  <si>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</si>
  <si>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</si>
  <si>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</si>
  <si>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</si>
  <si>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</si>
  <si>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</si>
  <si>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</si>
  <si>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</si>
  <si>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</si>
  <si>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</si>
  <si>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</si>
  <si>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</si>
  <si>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</si>
  <si>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</si>
  <si>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</si>
  <si>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</si>
  <si>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</si>
  <si>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</si>
  <si>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</si>
  <si>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</si>
  <si>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</si>
  <si>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</si>
  <si>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</si>
  <si>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</si>
  <si>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</si>
  <si>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</si>
  <si>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</si>
  <si>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</si>
  <si>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</si>
  <si>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</si>
  <si>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</si>
  <si>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</si>
  <si>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</si>
  <si>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</si>
  <si>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</si>
  <si>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</si>
  <si>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</si>
  <si>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</si>
  <si>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</si>
  <si>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</si>
  <si>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</si>
  <si>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</si>
  <si>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</si>
  <si>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</si>
  <si>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</si>
  <si>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</si>
  <si>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</si>
  <si>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</si>
  <si>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</si>
  <si>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</si>
  <si>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</si>
  <si>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</si>
  <si>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</si>
  <si>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</si>
  <si>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</si>
  <si>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</si>
  <si>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</si>
  <si>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</si>
  <si>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</si>
  <si>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</si>
  <si>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</si>
  <si>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</si>
  <si>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</si>
  <si>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</si>
  <si>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</si>
  <si>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</si>
  <si>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</si>
  <si>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</si>
  <si>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</si>
  <si>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</si>
  <si>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</si>
  <si>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</si>
  <si>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</si>
  <si>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</si>
  <si>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</si>
  <si>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</si>
  <si>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</si>
  <si>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</si>
  <si>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</si>
  <si>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</si>
  <si>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</si>
  <si>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</si>
  <si>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</si>
  <si>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</si>
  <si>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</si>
  <si>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</si>
  <si>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</si>
  <si>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</si>
  <si>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</si>
  <si>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</si>
  <si>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</si>
  <si>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</si>
  <si>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</si>
  <si>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</si>
  <si>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</si>
  <si>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</si>
  <si>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</si>
  <si>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</si>
  <si>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</si>
  <si>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</si>
  <si>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</si>
  <si>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</si>
  <si>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</si>
  <si>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</si>
  <si>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</si>
  <si>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</si>
  <si>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</si>
  <si>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</si>
  <si>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</si>
  <si>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</si>
  <si>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</si>
  <si>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</si>
  <si>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</si>
  <si>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</si>
  <si>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</si>
  <si>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</si>
  <si>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</si>
  <si>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</si>
  <si>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</si>
  <si>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</si>
  <si>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</si>
  <si>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</si>
  <si>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</si>
  <si>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</si>
  <si>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</si>
  <si>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</si>
  <si>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</si>
  <si>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</si>
  <si>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</si>
  <si>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</si>
  <si>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</si>
  <si>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</si>
  <si>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</si>
  <si>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</si>
  <si>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</si>
  <si>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</si>
  <si>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</si>
  <si>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</si>
  <si>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</si>
  <si>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</si>
  <si>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</si>
  <si>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</si>
  <si>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</si>
  <si>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</si>
  <si>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</si>
  <si>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</si>
  <si>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</si>
  <si>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</si>
  <si>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</si>
  <si>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</si>
  <si>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</si>
  <si>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</si>
  <si>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</si>
  <si>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</si>
  <si>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</si>
  <si>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</si>
  <si>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</si>
  <si>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</si>
  <si>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</si>
  <si>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</si>
  <si>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</si>
  <si>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</si>
  <si>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</si>
  <si>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</si>
  <si>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</si>
  <si>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</si>
  <si>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</si>
  <si>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</si>
  <si>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</si>
  <si>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</si>
  <si>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</si>
  <si>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</si>
  <si>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</si>
  <si>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</si>
  <si>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</si>
  <si>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</si>
  <si>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</si>
  <si>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</si>
  <si>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</si>
  <si>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</si>
  <si>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</si>
  <si>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</si>
  <si>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</si>
  <si>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</si>
  <si>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</si>
  <si>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</si>
  <si>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</si>
  <si>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</si>
  <si>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</si>
  <si>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</si>
  <si>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</si>
  <si>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</si>
  <si>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</si>
  <si>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</si>
  <si>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</si>
  <si>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</si>
  <si>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</si>
  <si>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</si>
  <si>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</si>
  <si>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</si>
  <si>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</si>
  <si>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</si>
  <si>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</si>
  <si>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</si>
  <si>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</si>
  <si>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</si>
  <si>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</si>
  <si>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</si>
  <si>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</si>
  <si>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</si>
  <si>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</si>
  <si>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</si>
  <si>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</si>
  <si>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</si>
  <si>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</si>
  <si>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</si>
  <si>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</si>
  <si>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</si>
  <si>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</si>
  <si>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</si>
  <si>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</si>
  <si>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</si>
  <si>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</si>
  <si>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</si>
  <si>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</si>
  <si>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</si>
  <si>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</si>
  <si>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</si>
  <si>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</si>
  <si>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</si>
  <si>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</si>
  <si>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</si>
  <si>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</si>
  <si>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</si>
  <si>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</si>
  <si>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</si>
  <si>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</si>
  <si>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</si>
  <si>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</si>
  <si>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</si>
  <si>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</si>
  <si>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</si>
  <si>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</si>
  <si>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</si>
  <si>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</si>
  <si>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</si>
  <si>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</si>
  <si>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</si>
  <si>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</si>
  <si>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</si>
  <si>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</si>
  <si>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</si>
  <si>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</si>
  <si>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</si>
  <si>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</si>
  <si>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</si>
  <si>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</si>
  <si>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</si>
  <si>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</si>
  <si>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</si>
  <si>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</si>
  <si>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</si>
  <si>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</si>
  <si>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</si>
  <si>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</si>
  <si>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</si>
  <si>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</si>
  <si>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</si>
  <si>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</si>
  <si>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</si>
  <si>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</si>
  <si>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</si>
  <si>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</si>
  <si>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</si>
  <si>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</si>
  <si>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</si>
  <si>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</si>
  <si>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</si>
  <si>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</si>
  <si>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</si>
  <si>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</si>
  <si>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</si>
  <si>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</si>
  <si>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</si>
  <si>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</si>
  <si>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</si>
  <si>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</si>
  <si>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</si>
  <si>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</si>
  <si>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</si>
  <si>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</si>
  <si>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</si>
  <si>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</si>
  <si>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</si>
  <si>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</si>
  <si>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</si>
  <si>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</si>
  <si>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</si>
  <si>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</si>
  <si>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</si>
  <si>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</si>
  <si>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</si>
  <si>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</si>
  <si>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</si>
  <si>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</si>
  <si>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</si>
  <si>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</si>
  <si>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</si>
  <si>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</si>
  <si>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</si>
  <si>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</si>
  <si>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</si>
  <si>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</si>
  <si>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</si>
  <si>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</si>
  <si>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</si>
  <si>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</si>
  <si>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</si>
  <si>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</si>
  <si>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</si>
  <si>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</si>
  <si>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</si>
  <si>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</si>
  <si>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</si>
  <si>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</si>
  <si>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</si>
  <si>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</si>
  <si>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</si>
  <si>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</si>
  <si>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</si>
  <si>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</si>
  <si>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</si>
  <si>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</si>
  <si>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</si>
  <si>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</si>
  <si>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</si>
  <si>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</si>
  <si>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</si>
  <si>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</si>
  <si>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</si>
  <si>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</si>
  <si>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</si>
  <si>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</si>
  <si>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</si>
  <si>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</si>
  <si>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</si>
  <si>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</si>
  <si>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</si>
  <si>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</si>
  <si>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</si>
  <si>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</si>
  <si>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</si>
  <si>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</si>
  <si>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</si>
  <si>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</si>
  <si>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</si>
  <si>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</si>
  <si>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</si>
  <si>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</si>
  <si>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</si>
  <si>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</si>
  <si>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</si>
  <si>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</si>
  <si>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</si>
  <si>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</si>
  <si>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</si>
  <si>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</si>
  <si>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</si>
  <si>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</si>
  <si>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</si>
  <si>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</si>
  <si>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</si>
  <si>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</si>
  <si>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</si>
  <si>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</si>
  <si>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</si>
  <si>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</si>
  <si>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</si>
  <si>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</si>
  <si>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</si>
  <si>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</si>
  <si>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</si>
  <si>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</si>
  <si>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</si>
  <si>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</si>
  <si>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</si>
  <si>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</si>
  <si>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</si>
  <si>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</si>
  <si>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</si>
  <si>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</si>
  <si>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</si>
  <si>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</si>
  <si>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</si>
  <si>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</si>
  <si>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</si>
  <si>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</si>
  <si>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</si>
  <si>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</si>
  <si>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</si>
  <si>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</si>
  <si>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</si>
  <si>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</si>
  <si>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</si>
  <si>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</si>
  <si>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</si>
  <si>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</si>
  <si>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</si>
  <si>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</si>
  <si>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</si>
  <si>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</si>
  <si>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</si>
  <si>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</si>
  <si>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</si>
  <si>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</si>
  <si>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</si>
  <si>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</si>
  <si>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</si>
  <si>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</si>
  <si>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</si>
  <si>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</si>
  <si>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</si>
  <si>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</si>
  <si>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</si>
  <si>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</si>
  <si>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</si>
  <si>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</si>
  <si>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</si>
  <si>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</si>
  <si>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</si>
  <si>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</si>
  <si>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</si>
  <si>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</si>
  <si>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</si>
  <si>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</si>
  <si>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</si>
  <si>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</si>
  <si>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</si>
  <si>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</si>
  <si>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</si>
  <si>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</si>
  <si>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</si>
  <si>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</si>
  <si>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</si>
  <si>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</si>
  <si>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</si>
  <si>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</si>
  <si>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</si>
  <si>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</si>
  <si>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</si>
  <si>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</si>
  <si>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</si>
  <si>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</si>
  <si>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</si>
  <si>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</si>
  <si>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</si>
  <si>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</si>
  <si>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</si>
  <si>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</si>
  <si>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</si>
  <si>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</si>
  <si>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</si>
  <si>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</si>
  <si>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</si>
  <si>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</si>
  <si>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</si>
  <si>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</si>
  <si>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</si>
  <si>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</si>
  <si>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</si>
  <si>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</si>
  <si>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</si>
  <si>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</si>
  <si>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</si>
  <si>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</si>
  <si>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</si>
  <si>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</si>
  <si>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</si>
  <si>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</si>
  <si>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</si>
  <si>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</si>
  <si>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</si>
  <si>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</si>
  <si>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</si>
  <si>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</si>
  <si>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</si>
  <si>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</si>
  <si>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</si>
  <si>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</si>
  <si>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</si>
  <si>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</si>
  <si>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</si>
  <si>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</si>
  <si>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</si>
  <si>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</si>
  <si>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</si>
  <si>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</si>
  <si>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</si>
  <si>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</si>
  <si>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</si>
  <si>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</si>
  <si>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</si>
  <si>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</si>
  <si>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</si>
  <si>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</si>
  <si>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</si>
  <si>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</si>
  <si>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</si>
  <si>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</si>
  <si>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</si>
  <si>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</si>
  <si>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</si>
  <si>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</si>
  <si>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</si>
  <si>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</si>
  <si>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</si>
  <si>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</si>
  <si>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</si>
  <si>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</si>
  <si>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</si>
  <si>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</si>
  <si>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</si>
  <si>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</si>
  <si>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</si>
  <si>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</si>
  <si>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</si>
  <si>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</si>
  <si>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</si>
  <si>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</si>
  <si>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</si>
  <si>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</si>
  <si>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</si>
  <si>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</si>
  <si>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</si>
  <si>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</si>
  <si>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</si>
  <si>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</si>
  <si>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</si>
  <si>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</si>
  <si>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</si>
  <si>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</si>
  <si>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</si>
  <si>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</si>
  <si>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</si>
  <si>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</si>
  <si>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</si>
  <si>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</si>
  <si>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</si>
  <si>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</si>
  <si>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</si>
  <si>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</si>
  <si>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</si>
  <si>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</si>
  <si>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</si>
  <si>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</si>
  <si>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</si>
  <si>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</si>
  <si>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</si>
  <si>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</si>
  <si>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</si>
  <si>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</si>
  <si>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</si>
  <si>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</si>
  <si>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</si>
  <si>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</si>
  <si>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</si>
  <si>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</si>
  <si>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</si>
  <si>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</si>
  <si>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</si>
  <si>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</si>
  <si>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</si>
  <si>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</si>
  <si>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</si>
  <si>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</si>
  <si>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</si>
  <si>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</si>
  <si>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</si>
  <si>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</si>
  <si>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</si>
  <si>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</si>
  <si>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</si>
  <si>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</si>
  <si>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</si>
  <si>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</si>
  <si>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</si>
  <si>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</si>
  <si>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</si>
  <si>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</si>
  <si>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</si>
  <si>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</si>
  <si>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</si>
  <si>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</si>
  <si>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</si>
  <si>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</si>
  <si>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</si>
  <si>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</si>
  <si>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</si>
  <si>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</si>
  <si>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</si>
  <si>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</si>
  <si>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</si>
  <si>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</si>
  <si>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</si>
  <si>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</si>
  <si>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</si>
  <si>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</si>
  <si>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</si>
  <si>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</si>
  <si>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</si>
  <si>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</si>
  <si>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</si>
  <si>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</si>
  <si>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</si>
  <si>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</si>
  <si>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</si>
  <si>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</si>
  <si>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</si>
  <si>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</si>
  <si>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</si>
  <si>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</si>
  <si>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</si>
  <si>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</si>
  <si>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</si>
  <si>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</si>
  <si>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</si>
  <si>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</si>
  <si>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</si>
  <si>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</si>
  <si>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</si>
  <si>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</si>
  <si>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</si>
  <si>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</si>
  <si>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</si>
  <si>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</si>
  <si>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</si>
  <si>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</si>
  <si>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</si>
  <si>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</si>
  <si>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</si>
  <si>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</si>
  <si>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</si>
  <si>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</si>
  <si>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</si>
  <si>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</si>
  <si>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</si>
  <si>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</si>
  <si>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</si>
  <si>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</si>
  <si>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</si>
  <si>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</si>
  <si>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</si>
  <si>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</si>
  <si>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</si>
  <si>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</si>
  <si>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</si>
  <si>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</si>
  <si>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</si>
  <si>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</si>
  <si>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</si>
  <si>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</si>
  <si>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</si>
  <si>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</si>
  <si>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</si>
  <si>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</si>
  <si>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</si>
  <si>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</si>
  <si>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</si>
  <si>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</si>
  <si>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</si>
  <si>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</si>
  <si>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</si>
  <si>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</si>
  <si>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</si>
  <si>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</si>
  <si>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</si>
  <si>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</si>
  <si>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</si>
  <si>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</si>
  <si>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</si>
  <si>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</si>
  <si>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</si>
  <si>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</si>
  <si>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</si>
  <si>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</si>
  <si>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</si>
  <si>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</si>
  <si>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</si>
  <si>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</si>
  <si>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</si>
  <si>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</si>
  <si>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</si>
  <si>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</si>
  <si>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</si>
  <si>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</si>
  <si>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</si>
  <si>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</si>
  <si>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</si>
  <si>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</si>
  <si>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</si>
  <si>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</si>
  <si>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</si>
  <si>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</si>
  <si>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</si>
  <si>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</si>
  <si>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</si>
  <si>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</si>
  <si>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</si>
  <si>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</si>
  <si>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</si>
  <si>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</si>
  <si>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</si>
  <si>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</si>
  <si>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</si>
  <si>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</si>
  <si>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</si>
  <si>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</si>
  <si>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</si>
  <si>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</si>
  <si>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</si>
  <si>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</si>
  <si>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</si>
  <si>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</si>
  <si>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</si>
  <si>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</si>
  <si>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</si>
  <si>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</si>
  <si>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</si>
  <si>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</si>
  <si>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</si>
  <si>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</si>
  <si>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</si>
  <si>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</si>
  <si>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</si>
  <si>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</si>
  <si>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</si>
  <si>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</si>
  <si>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</si>
  <si>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</si>
  <si>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</si>
  <si>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</si>
  <si>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</si>
  <si>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</si>
  <si>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</si>
  <si>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</si>
  <si>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</si>
  <si>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</si>
  <si>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</si>
  <si>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</si>
  <si>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</si>
  <si>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</si>
  <si>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</si>
  <si>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</si>
  <si>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</si>
  <si>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</si>
  <si>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</si>
  <si>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</si>
  <si>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</si>
  <si>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</si>
  <si>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</si>
  <si>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</si>
  <si>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</si>
  <si>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</si>
  <si>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</si>
  <si>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</si>
  <si>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</si>
  <si>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</si>
  <si>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</si>
  <si>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</si>
  <si>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</si>
  <si>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</si>
  <si>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</si>
  <si>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</si>
  <si>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</si>
  <si>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</si>
  <si>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</si>
  <si>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</si>
  <si>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</si>
  <si>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</si>
  <si>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</si>
  <si>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</si>
  <si>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</si>
  <si>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</si>
  <si>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</si>
  <si>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</si>
  <si>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</si>
  <si>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</si>
  <si>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</si>
  <si>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</si>
  <si>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</si>
  <si>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</si>
  <si>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</si>
  <si>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</si>
  <si>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</si>
  <si>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</si>
  <si>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</si>
  <si>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</si>
  <si>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</si>
  <si>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</si>
  <si>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</si>
  <si>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</si>
  <si>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</si>
  <si>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</si>
  <si>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</si>
  <si>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</si>
  <si>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</si>
  <si>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</si>
  <si>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</si>
  <si>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</si>
  <si>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</si>
  <si>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</si>
  <si>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</si>
  <si>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</si>
  <si>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</si>
  <si>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</si>
  <si>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</si>
  <si>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</si>
  <si>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</si>
  <si>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</si>
  <si>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</si>
  <si>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</si>
  <si>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</si>
  <si>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</si>
  <si>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</si>
  <si>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</si>
  <si>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</si>
  <si>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</si>
  <si>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</si>
  <si>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</si>
  <si>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</si>
  <si>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</si>
  <si>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</si>
  <si>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</si>
  <si>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</si>
  <si>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</si>
  <si>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</si>
  <si>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</si>
  <si>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</si>
  <si>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</si>
  <si>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</si>
  <si>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</si>
  <si>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</si>
  <si>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</si>
  <si>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</si>
  <si>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</si>
  <si>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</si>
  <si>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</si>
  <si>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</si>
  <si>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</si>
  <si>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</si>
  <si>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</si>
  <si>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</si>
  <si>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</si>
  <si>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</si>
  <si>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</si>
  <si>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</si>
  <si>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</si>
  <si>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</si>
  <si>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</si>
  <si>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</si>
  <si>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</si>
  <si>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</si>
  <si>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</si>
  <si>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</si>
  <si>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</si>
  <si>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</si>
  <si>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</si>
  <si>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</si>
  <si>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</si>
  <si>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</si>
  <si>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</si>
  <si>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</si>
  <si>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</si>
  <si>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</si>
  <si>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</si>
  <si>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</si>
  <si>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</si>
  <si>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</si>
  <si>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</si>
  <si>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</si>
  <si>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</si>
  <si>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</si>
  <si>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</si>
  <si>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</si>
  <si>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</si>
  <si>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</si>
  <si>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</si>
  <si>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</si>
  <si>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</si>
  <si>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</si>
  <si>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</si>
  <si>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</si>
  <si>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</si>
  <si>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</si>
  <si>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</si>
  <si>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</si>
  <si>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</si>
  <si>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</si>
  <si>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</si>
  <si>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</si>
  <si>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</si>
  <si>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</si>
  <si>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</si>
  <si>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</si>
  <si>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</si>
  <si>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</si>
  <si>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</si>
  <si>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</si>
  <si>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</si>
  <si>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</si>
  <si>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</si>
  <si>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</si>
  <si>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</si>
  <si>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</si>
  <si>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</si>
  <si>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</si>
  <si>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</si>
  <si>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</si>
  <si>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</si>
  <si>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</si>
  <si>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</si>
  <si>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</si>
  <si>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</si>
  <si>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</si>
  <si>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</si>
  <si>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</si>
  <si>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</si>
  <si>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</si>
  <si>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</si>
  <si>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</si>
  <si>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</si>
  <si>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</si>
  <si>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</si>
  <si>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</si>
  <si>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</si>
  <si>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</si>
  <si>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</si>
  <si>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</si>
  <si>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</si>
  <si>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</si>
  <si>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</si>
  <si>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</si>
  <si>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</si>
  <si>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</si>
  <si>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</si>
  <si>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</si>
  <si>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</si>
  <si>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</si>
  <si>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</si>
  <si>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</si>
  <si>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</si>
  <si>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</si>
  <si>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</si>
  <si>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</si>
  <si>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</si>
  <si>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</si>
  <si>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</si>
  <si>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</si>
  <si>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</si>
  <si>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</si>
  <si>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</si>
  <si>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</si>
  <si>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</si>
  <si>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</si>
  <si>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</si>
  <si>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</si>
  <si>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</si>
  <si>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</si>
  <si>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</si>
  <si>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</si>
  <si>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</si>
  <si>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</si>
  <si>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</si>
  <si>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</si>
  <si>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</si>
  <si>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</si>
  <si>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</si>
  <si>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</si>
  <si>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</si>
  <si>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</si>
  <si>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</si>
  <si>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</si>
  <si>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</si>
  <si>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</si>
  <si>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</si>
  <si>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</si>
  <si>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</si>
  <si>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</si>
  <si>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</si>
  <si>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</si>
  <si>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</si>
  <si>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</si>
  <si>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</si>
  <si>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</si>
  <si>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</si>
  <si>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</si>
  <si>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</si>
  <si>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</si>
  <si>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</si>
  <si>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</si>
  <si>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</si>
  <si>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</si>
  <si>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</si>
  <si>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</si>
  <si>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</si>
  <si>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</si>
  <si>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</si>
  <si>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</si>
  <si>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</si>
  <si>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</si>
  <si>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</si>
  <si>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</si>
  <si>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</si>
  <si>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</si>
  <si>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</si>
  <si>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</si>
  <si>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</si>
  <si>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</si>
  <si>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</si>
  <si>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</si>
  <si>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</si>
  <si>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</si>
  <si>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</si>
  <si>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</si>
  <si>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</si>
  <si>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</si>
  <si>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</si>
  <si>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</si>
  <si>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</si>
  <si>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</si>
  <si>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</si>
  <si>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</si>
  <si>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</si>
  <si>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</si>
  <si>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</si>
  <si>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</si>
  <si>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</si>
  <si>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</si>
  <si>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</si>
  <si>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</si>
  <si>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</si>
  <si>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</si>
  <si>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</si>
  <si>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</si>
  <si>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</si>
  <si>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</si>
  <si>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</si>
  <si>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</si>
  <si>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</si>
  <si>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</si>
  <si>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</si>
  <si>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</si>
  <si>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</si>
  <si>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</si>
  <si>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</si>
  <si>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</si>
  <si>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</si>
  <si>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</si>
  <si>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</si>
  <si>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</si>
  <si>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</si>
  <si>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</si>
  <si>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</si>
  <si>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</si>
  <si>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</si>
  <si>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</si>
  <si>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</si>
  <si>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</si>
  <si>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</si>
  <si>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</si>
  <si>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</si>
  <si>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</si>
  <si>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</si>
  <si>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</si>
  <si>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</si>
  <si>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</si>
  <si>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</si>
  <si>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</si>
  <si>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</si>
  <si>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</si>
  <si>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</si>
  <si>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</si>
  <si>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</si>
  <si>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</si>
  <si>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</si>
  <si>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</si>
  <si>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</si>
  <si>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</si>
  <si>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</si>
  <si>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</si>
  <si>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</si>
  <si>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</si>
  <si>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</si>
  <si>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</si>
  <si>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</si>
  <si>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</si>
  <si>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</si>
  <si>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</si>
  <si>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</si>
  <si>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</si>
  <si>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</si>
  <si>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</si>
  <si>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</si>
  <si>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</si>
  <si>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</si>
  <si>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</si>
  <si>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</si>
  <si>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</si>
  <si>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</si>
  <si>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</si>
  <si>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</si>
  <si>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</si>
  <si>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</si>
  <si>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</si>
  <si>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</si>
  <si>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</si>
  <si>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</si>
  <si>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</si>
  <si>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</si>
  <si>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</si>
  <si>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</si>
  <si>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</si>
  <si>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</si>
  <si>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</si>
  <si>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</si>
  <si>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</si>
  <si>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</si>
  <si>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</si>
  <si>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</si>
  <si>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</si>
  <si>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</si>
  <si>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</si>
  <si>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</si>
  <si>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</si>
  <si>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</si>
  <si>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</si>
  <si>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</si>
  <si>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</si>
  <si>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</si>
  <si>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</si>
  <si>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</si>
  <si>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</si>
  <si>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</si>
  <si>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</si>
  <si>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</si>
  <si>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</si>
  <si>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</si>
  <si>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</si>
  <si>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</si>
  <si>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</si>
  <si>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</si>
  <si>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</si>
  <si>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</si>
  <si>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</si>
  <si>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</si>
  <si>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</si>
  <si>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</si>
  <si>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</si>
  <si>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</si>
  <si>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</si>
  <si>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</si>
  <si>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</si>
  <si>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</si>
  <si>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</si>
  <si>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</si>
  <si>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</si>
  <si>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</si>
  <si>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</si>
  <si>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</si>
  <si>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</si>
  <si>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</si>
  <si>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</si>
  <si>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</si>
  <si>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</si>
  <si>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</si>
  <si>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</si>
  <si>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</si>
  <si>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</si>
  <si>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</si>
  <si>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</si>
  <si>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</si>
  <si>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</si>
  <si>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</si>
  <si>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</si>
  <si>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</si>
  <si>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</si>
  <si>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</si>
  <si>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</si>
  <si>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</si>
  <si>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</si>
  <si>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</si>
  <si>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</si>
  <si>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</si>
  <si>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</si>
  <si>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</si>
  <si>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</si>
  <si>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</si>
  <si>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</si>
  <si>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</si>
  <si>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</si>
  <si>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</si>
  <si>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</si>
  <si>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</si>
  <si>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</si>
  <si>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</si>
  <si>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</si>
  <si>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</si>
  <si>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</si>
  <si>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</si>
  <si>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</si>
  <si>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</si>
  <si>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</si>
  <si>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</si>
  <si>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</si>
  <si>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</si>
  <si>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</si>
  <si>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</si>
  <si>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</si>
  <si>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</si>
  <si>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</si>
  <si>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</si>
  <si>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</si>
  <si>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</si>
  <si>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</si>
  <si>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</si>
  <si>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</si>
  <si>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</si>
  <si>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</si>
  <si>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</si>
  <si>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</si>
  <si>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</si>
  <si>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</si>
  <si>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</si>
  <si>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</si>
  <si>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</si>
  <si>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</si>
  <si>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</si>
  <si>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</si>
  <si>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</si>
  <si>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</si>
  <si>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</si>
  <si>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</si>
  <si>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</si>
  <si>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</si>
  <si>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</si>
  <si>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</si>
  <si>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</si>
  <si>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</si>
  <si>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</si>
  <si>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</si>
  <si>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</si>
  <si>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</si>
  <si>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</si>
  <si>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</si>
  <si>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</si>
  <si>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</si>
  <si>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</si>
  <si>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</si>
  <si>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</si>
  <si>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</si>
  <si>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</si>
  <si>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</si>
  <si>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</si>
  <si>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</si>
  <si>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</si>
  <si>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</si>
  <si>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</si>
  <si>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</si>
  <si>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</si>
  <si>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</si>
  <si>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</si>
  <si>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</si>
  <si>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</si>
  <si>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</si>
  <si>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</si>
  <si>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</si>
  <si>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</si>
  <si>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</si>
  <si>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</si>
  <si>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</si>
  <si>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</si>
  <si>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</si>
  <si>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</si>
  <si>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</si>
  <si>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</si>
  <si>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</si>
  <si>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</si>
  <si>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</si>
  <si>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</si>
  <si>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</si>
  <si>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</si>
  <si>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</si>
  <si>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</si>
  <si>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</si>
  <si>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</si>
  <si>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</si>
  <si>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</si>
  <si>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</si>
  <si>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</si>
  <si>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</si>
  <si>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</si>
  <si>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</si>
  <si>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</si>
  <si>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</si>
  <si>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</si>
  <si>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</si>
  <si>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</si>
  <si>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</si>
  <si>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</si>
  <si>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</si>
  <si>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</si>
  <si>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</si>
  <si>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</si>
  <si>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</si>
  <si>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</si>
  <si>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</si>
  <si>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</si>
  <si>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</si>
  <si>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</si>
  <si>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</si>
  <si>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</si>
  <si>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</si>
  <si>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</si>
  <si>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</si>
  <si>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</si>
  <si>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</si>
  <si>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</si>
  <si>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</si>
  <si>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</si>
  <si>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</si>
  <si>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</si>
  <si>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</si>
  <si>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</si>
  <si>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</si>
  <si>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</si>
  <si>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</si>
  <si>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</si>
  <si>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</si>
  <si>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</si>
  <si>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</si>
  <si>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</si>
  <si>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</si>
  <si>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</si>
  <si>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</si>
  <si>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</si>
  <si>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</si>
  <si>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</si>
  <si>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</si>
  <si>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</si>
  <si>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</si>
  <si>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</si>
  <si>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</si>
  <si>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</si>
  <si>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</si>
  <si>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</si>
  <si>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</si>
  <si>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</si>
  <si>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</si>
  <si>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</si>
  <si>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</si>
  <si>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</si>
  <si>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</si>
  <si>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</si>
  <si>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</si>
  <si>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</si>
  <si>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</si>
  <si>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</si>
  <si>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</si>
  <si>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</si>
  <si>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</si>
  <si>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</si>
  <si>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</si>
  <si>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</si>
  <si>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</si>
  <si>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</si>
  <si>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</si>
  <si>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</si>
  <si>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</si>
  <si>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</si>
  <si>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</si>
  <si>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</si>
  <si>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</si>
  <si>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</si>
  <si>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</si>
  <si>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</si>
  <si>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</si>
  <si>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</si>
  <si>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</si>
  <si>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</si>
  <si>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</si>
  <si>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</si>
  <si>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</si>
  <si>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</si>
  <si>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</si>
  <si>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</si>
  <si>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</si>
  <si>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</si>
  <si>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</si>
  <si>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</si>
  <si>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</si>
  <si>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</si>
  <si>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</si>
  <si>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</si>
  <si>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</si>
  <si>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</si>
  <si>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</si>
  <si>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</si>
  <si>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</si>
  <si>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</si>
  <si>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</si>
  <si>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</si>
  <si>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</si>
  <si>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</si>
  <si>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</si>
  <si>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</si>
  <si>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</si>
  <si>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</si>
  <si>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</si>
  <si>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</si>
  <si>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</si>
  <si>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</si>
  <si>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</si>
  <si>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</si>
  <si>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</si>
  <si>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</si>
  <si>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</si>
  <si>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</si>
  <si>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</si>
  <si>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</si>
  <si>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</si>
  <si>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</si>
  <si>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</si>
  <si>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</si>
  <si>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</si>
  <si>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</si>
  <si>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</si>
  <si>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</si>
  <si>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</si>
  <si>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</si>
  <si>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</si>
  <si>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</si>
  <si>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</si>
  <si>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</si>
  <si>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</si>
  <si>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</si>
  <si>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</si>
  <si>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</si>
  <si>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</si>
  <si>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</si>
  <si>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</si>
  <si>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</si>
  <si>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</si>
  <si>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</si>
  <si>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</si>
  <si>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</si>
  <si>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</si>
  <si>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</si>
  <si>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</si>
  <si>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</si>
  <si>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</si>
  <si>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</si>
  <si>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</si>
  <si>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</si>
  <si>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</si>
  <si>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</si>
  <si>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</si>
  <si>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</si>
  <si>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</si>
  <si>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</si>
  <si>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</si>
  <si>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</si>
  <si>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</si>
  <si>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</si>
  <si>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</si>
  <si>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</si>
  <si>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</si>
  <si>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</si>
  <si>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</si>
  <si>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</si>
  <si>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</si>
  <si>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</si>
  <si>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</si>
  <si>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</si>
  <si>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</si>
  <si>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</si>
  <si>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</si>
  <si>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</si>
  <si>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</si>
  <si>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</si>
  <si>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</si>
  <si>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</si>
  <si>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</si>
  <si>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</si>
  <si>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</si>
  <si>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</si>
  <si>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</si>
  <si>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</si>
  <si>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</si>
  <si>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</si>
  <si>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</si>
  <si>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</si>
  <si>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</si>
  <si>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</si>
  <si>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</si>
  <si>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</si>
  <si>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</si>
  <si>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</si>
  <si>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</si>
  <si>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</si>
  <si>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</si>
  <si>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</si>
  <si>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</si>
  <si>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</si>
  <si>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</si>
  <si>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</si>
  <si>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</si>
  <si>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</si>
  <si>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</si>
  <si>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</si>
  <si>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</si>
  <si>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</si>
  <si>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</si>
  <si>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</si>
  <si>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</si>
  <si>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</si>
  <si>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</si>
  <si>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</si>
  <si>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</si>
  <si>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</si>
  <si>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</si>
  <si>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</si>
  <si>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</si>
  <si>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</si>
  <si>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</si>
  <si>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</si>
  <si>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</si>
  <si>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</si>
  <si>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</si>
  <si>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</si>
  <si>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</si>
  <si>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</si>
  <si>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</si>
  <si>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</si>
  <si>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</si>
  <si>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</si>
  <si>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</si>
  <si>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</si>
  <si>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</si>
  <si>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</si>
  <si>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</si>
  <si>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</si>
  <si>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</si>
  <si>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</si>
  <si>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</si>
  <si>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</si>
  <si>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</si>
  <si>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</si>
  <si>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</si>
  <si>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</si>
  <si>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</si>
  <si>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</si>
  <si>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</si>
  <si>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</si>
  <si>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</si>
  <si>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</si>
  <si>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</si>
  <si>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</si>
  <si>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</si>
  <si>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</si>
  <si>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</si>
  <si>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</si>
  <si>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</si>
  <si>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</si>
  <si>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</si>
  <si>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</si>
  <si>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</si>
  <si>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</si>
  <si>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</si>
  <si>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</si>
  <si>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</si>
  <si>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</si>
  <si>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</si>
  <si>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</si>
  <si>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</si>
  <si>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</si>
  <si>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</si>
  <si>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</si>
  <si>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</si>
  <si>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</si>
  <si>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</si>
  <si>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</si>
  <si>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</si>
  <si>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</si>
  <si>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</si>
  <si>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</si>
  <si>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</si>
  <si>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</si>
  <si>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</si>
  <si>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</si>
  <si>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</si>
  <si>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</si>
  <si>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</si>
  <si>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</si>
  <si>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</si>
  <si>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</si>
  <si>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</si>
  <si>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</si>
  <si>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</si>
  <si>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</si>
  <si>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</si>
  <si>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</si>
  <si>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</si>
  <si>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</si>
  <si>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</si>
  <si>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</si>
  <si>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</si>
  <si>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</si>
  <si>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</si>
  <si>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</si>
  <si>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</si>
  <si>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</si>
  <si>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</si>
  <si>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</si>
  <si>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</si>
  <si>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</si>
  <si>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</si>
  <si>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</si>
  <si>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</si>
  <si>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</si>
  <si>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</si>
  <si>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</si>
  <si>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</si>
  <si>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</si>
  <si>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</si>
  <si>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</si>
  <si>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</si>
  <si>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</si>
  <si>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</si>
  <si>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</si>
  <si>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</si>
  <si>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</si>
  <si>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</si>
  <si>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</si>
  <si>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</si>
  <si>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</si>
  <si>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</si>
  <si>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</si>
  <si>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</si>
  <si>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</si>
  <si>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</si>
  <si>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</si>
  <si>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</si>
  <si>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</si>
  <si>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</si>
  <si>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</si>
  <si>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</si>
  <si>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</si>
  <si>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</si>
  <si>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</si>
  <si>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</si>
  <si>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</si>
  <si>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</si>
  <si>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</si>
  <si>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</si>
  <si>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</si>
  <si>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</si>
  <si>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</si>
  <si>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</si>
  <si>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</si>
  <si>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</si>
  <si>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</si>
  <si>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</si>
  <si>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</si>
  <si>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</si>
  <si>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</si>
  <si>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</si>
  <si>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</si>
  <si>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</si>
  <si>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</si>
  <si>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</si>
  <si>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</si>
  <si>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</si>
  <si>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</si>
  <si>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</si>
  <si>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</si>
  <si>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</si>
  <si>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</si>
  <si>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</si>
  <si>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</si>
  <si>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</si>
  <si>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</si>
  <si>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</si>
  <si>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</si>
  <si>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</si>
  <si>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</si>
  <si>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</si>
  <si>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</si>
  <si>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</si>
  <si>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</si>
  <si>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</si>
  <si>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</si>
  <si>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</si>
  <si>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</si>
  <si>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</si>
  <si>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</si>
  <si>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</si>
  <si>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</si>
  <si>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</si>
  <si>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</si>
  <si>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</si>
  <si>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</si>
  <si>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</si>
  <si>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</si>
  <si>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</si>
  <si>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</si>
  <si>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</si>
  <si>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</si>
  <si>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</si>
  <si>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</si>
  <si>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</si>
  <si>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</si>
  <si>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</si>
  <si>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</si>
  <si>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</si>
  <si>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</si>
  <si>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</si>
  <si>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</si>
  <si>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</si>
  <si>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</si>
  <si>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</si>
  <si>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</si>
  <si>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</si>
  <si>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</si>
  <si>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</si>
  <si>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</si>
  <si>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</si>
  <si>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</si>
  <si>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</si>
  <si>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</si>
  <si>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</si>
  <si>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</si>
  <si>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</si>
  <si>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</si>
  <si>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</si>
  <si>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</si>
  <si>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</si>
  <si>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</si>
  <si>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</si>
  <si>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</si>
  <si>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</si>
  <si>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</si>
  <si>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</si>
  <si>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</si>
  <si>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</si>
  <si>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</si>
  <si>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</si>
  <si>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</si>
  <si>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</si>
  <si>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</si>
  <si>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</si>
  <si>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</si>
  <si>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</si>
  <si>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</si>
  <si>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</si>
  <si>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</si>
  <si>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</si>
  <si>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</si>
  <si>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</si>
  <si>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</si>
  <si>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</si>
  <si>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</si>
  <si>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</si>
  <si>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</si>
  <si>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</si>
  <si>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</si>
  <si>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</si>
  <si>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</si>
  <si>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</si>
  <si>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</si>
  <si>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</si>
  <si>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</si>
  <si>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</si>
  <si>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</si>
  <si>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</si>
  <si>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</si>
  <si>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</si>
  <si>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</si>
  <si>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</si>
  <si>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</si>
  <si>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</si>
  <si>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</si>
  <si>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</si>
  <si>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</si>
  <si>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</si>
  <si>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</si>
  <si>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</si>
  <si>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</si>
  <si>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</si>
  <si>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</si>
  <si>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</si>
  <si>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</si>
  <si>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</si>
  <si>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</si>
  <si>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</si>
  <si>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</si>
  <si>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</si>
  <si>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</si>
  <si>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</si>
  <si>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</si>
  <si>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</si>
  <si>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</si>
  <si>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</si>
  <si>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</si>
  <si>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</si>
  <si>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</si>
  <si>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</si>
  <si>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</si>
  <si>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</si>
  <si>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</si>
  <si>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</si>
  <si>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</si>
  <si>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</si>
  <si>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</si>
  <si>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</si>
  <si>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</si>
  <si>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</si>
  <si>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</si>
  <si>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</si>
  <si>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</si>
  <si>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</si>
  <si>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</si>
  <si>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</si>
  <si>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</si>
  <si>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</si>
  <si>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</si>
  <si>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</si>
  <si>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</si>
  <si>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</si>
  <si>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</si>
  <si>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</si>
  <si>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</si>
  <si>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</si>
  <si>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</si>
  <si>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</si>
  <si>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</si>
  <si>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</si>
  <si>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</si>
  <si>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</si>
  <si>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</si>
  <si>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</si>
  <si>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</si>
  <si>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</si>
  <si>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</si>
  <si>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</si>
  <si>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</si>
  <si>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</si>
  <si>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</si>
  <si>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</si>
  <si>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</si>
  <si>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</si>
  <si>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</si>
  <si>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</si>
  <si>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</si>
  <si>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</si>
  <si>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</si>
  <si>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</si>
  <si>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</si>
  <si>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</si>
  <si>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</si>
  <si>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</si>
  <si>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</si>
  <si>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</si>
  <si>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</si>
  <si>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</si>
  <si>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</si>
  <si>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</si>
  <si>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</si>
  <si>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</si>
  <si>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</si>
  <si>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</si>
  <si>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</si>
  <si>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</si>
  <si>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</si>
  <si>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</si>
  <si>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</si>
  <si>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</si>
  <si>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</si>
  <si>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</si>
  <si>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</si>
  <si>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</si>
  <si>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</si>
  <si>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</si>
  <si>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</si>
  <si>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</si>
  <si>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</si>
  <si>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</si>
  <si>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</si>
  <si>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</si>
  <si>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</si>
  <si>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</si>
  <si>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</si>
  <si>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</si>
  <si>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</si>
  <si>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</si>
  <si>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</si>
  <si>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</si>
  <si>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</si>
  <si>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</si>
  <si>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</si>
  <si>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</si>
  <si>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</si>
  <si>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</si>
  <si>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</si>
  <si>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</si>
  <si>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</si>
  <si>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</si>
  <si>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</si>
  <si>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</si>
  <si>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</si>
  <si>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</si>
  <si>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</si>
  <si>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</si>
  <si>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</si>
  <si>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</si>
  <si>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</si>
  <si>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</si>
  <si>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</si>
  <si>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</si>
  <si>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</si>
  <si>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</si>
  <si>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</si>
  <si>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</si>
  <si>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</si>
  <si>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</si>
  <si>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</si>
  <si>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</si>
  <si>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</si>
  <si>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</si>
  <si>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</si>
  <si>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</si>
  <si>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</si>
  <si>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</si>
  <si>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</si>
  <si>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</si>
  <si>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</si>
  <si>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</si>
  <si>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</si>
  <si>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</si>
  <si>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</si>
  <si>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</si>
  <si>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</si>
  <si>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</si>
  <si>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</si>
  <si>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</si>
  <si>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</si>
  <si>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</si>
  <si>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</si>
  <si>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</si>
  <si>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</si>
  <si>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</si>
  <si>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</si>
  <si>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</si>
  <si>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</si>
  <si>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</si>
  <si>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</si>
  <si>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</si>
  <si>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</si>
  <si>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</si>
  <si>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</si>
  <si>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</si>
  <si>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</si>
  <si>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</si>
  <si>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</si>
  <si>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</si>
  <si>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</si>
  <si>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</si>
  <si>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</si>
  <si>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</si>
  <si>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</si>
  <si>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</si>
  <si>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</si>
  <si>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</si>
  <si>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</si>
  <si>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</si>
  <si>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</si>
  <si>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</si>
  <si>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</si>
  <si>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</si>
  <si>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</si>
  <si>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</si>
  <si>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</si>
  <si>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</si>
  <si>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</si>
  <si>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</si>
  <si>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</si>
  <si>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</si>
  <si>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</si>
  <si>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</si>
  <si>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</si>
  <si>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</si>
  <si>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</si>
  <si>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</si>
  <si>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</si>
  <si>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</si>
  <si>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</si>
  <si>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</si>
  <si>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</si>
  <si>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</si>
  <si>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</si>
  <si>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</si>
  <si>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</si>
  <si>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</si>
  <si>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</si>
  <si>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</si>
  <si>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</si>
  <si>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</si>
  <si>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</si>
  <si>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</si>
  <si>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</si>
  <si>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</si>
  <si>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</si>
  <si>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</si>
  <si>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</si>
  <si>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</si>
  <si>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</si>
  <si>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</si>
  <si>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</si>
  <si>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</si>
  <si>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</si>
  <si>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</si>
  <si>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</si>
  <si>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</si>
  <si>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</si>
  <si>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</si>
  <si>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</si>
  <si>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</si>
  <si>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</si>
  <si>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</si>
  <si>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</si>
  <si>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</si>
  <si>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</si>
  <si>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</si>
  <si>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</si>
  <si>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</si>
  <si>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</si>
  <si>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</si>
  <si>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</si>
  <si>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</si>
  <si>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</si>
  <si>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</si>
  <si>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</si>
  <si>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</si>
  <si>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</si>
  <si>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</si>
  <si>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</si>
  <si>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</si>
  <si>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</si>
  <si>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</si>
  <si>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</si>
  <si>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</si>
  <si>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</si>
  <si>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</si>
  <si>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</si>
  <si>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</si>
  <si>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</si>
  <si>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</si>
  <si>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</si>
  <si>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</si>
  <si>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</si>
  <si>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</si>
  <si>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</si>
  <si>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</si>
  <si>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</si>
  <si>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</si>
  <si>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</si>
  <si>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</si>
  <si>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</si>
  <si>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</si>
  <si>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</si>
  <si>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</si>
  <si>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</si>
  <si>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</si>
  <si>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</si>
  <si>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</si>
  <si>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</si>
  <si>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</si>
  <si>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</si>
  <si>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</si>
  <si>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</si>
  <si>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</si>
  <si>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</si>
  <si>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</si>
  <si>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</si>
  <si>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</si>
  <si>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</si>
  <si>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</si>
  <si>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</si>
  <si>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</si>
  <si>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</si>
  <si>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</si>
  <si>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</si>
  <si>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</si>
  <si>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</si>
  <si>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</si>
  <si>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</si>
  <si>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</si>
  <si>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</si>
  <si>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</si>
  <si>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</si>
  <si>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</si>
  <si>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</si>
  <si>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</si>
  <si>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</si>
  <si>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</si>
  <si>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</si>
  <si>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</si>
  <si>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</si>
  <si>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</si>
  <si>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</si>
  <si>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</si>
  <si>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</si>
  <si>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</si>
  <si>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</si>
  <si>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</si>
  <si>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</si>
  <si>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</si>
  <si>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</si>
  <si>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</si>
  <si>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</si>
  <si>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</si>
  <si>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</si>
  <si>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</si>
  <si>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</si>
  <si>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</si>
  <si>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</si>
  <si>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</si>
  <si>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</si>
  <si>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</si>
  <si>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</si>
  <si>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</si>
  <si>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</si>
  <si>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</si>
  <si>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</si>
  <si>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</si>
  <si>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</si>
  <si>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</si>
  <si>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</si>
  <si>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</si>
  <si>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</si>
  <si>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</si>
  <si>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</si>
  <si>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</si>
  <si>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</si>
  <si>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</si>
  <si>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</si>
  <si>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</si>
  <si>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</si>
  <si>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</si>
  <si>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</si>
  <si>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</si>
  <si>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</si>
  <si>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</si>
  <si>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</si>
  <si>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</si>
  <si>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</si>
  <si>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</si>
  <si>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</si>
  <si>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</si>
  <si>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</si>
  <si>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</si>
  <si>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</si>
  <si>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</si>
  <si>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</si>
  <si>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</si>
  <si>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</si>
  <si>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</si>
  <si>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</si>
  <si>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</si>
  <si>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</si>
  <si>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</si>
  <si>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</si>
  <si>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</si>
  <si>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</si>
  <si>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</si>
  <si>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</si>
  <si>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</si>
  <si>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</si>
  <si>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</si>
  <si>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</si>
  <si>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</si>
  <si>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</si>
  <si>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</si>
  <si>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</si>
  <si>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</si>
  <si>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</si>
  <si>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</si>
  <si>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</si>
  <si>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</si>
  <si>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</si>
  <si>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</si>
  <si>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</si>
  <si>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</si>
  <si>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</si>
  <si>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</si>
  <si>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</si>
  <si>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</si>
  <si>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</si>
  <si>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</si>
  <si>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</si>
  <si>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</si>
  <si>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</si>
  <si>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</si>
  <si>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</si>
  <si>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</si>
  <si>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</si>
  <si>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</si>
  <si>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</si>
  <si>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</si>
  <si>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</si>
  <si>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</si>
  <si>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</si>
  <si>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</si>
  <si>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</si>
  <si>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</si>
  <si>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</si>
  <si>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</si>
  <si>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</si>
  <si>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</si>
  <si>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</si>
  <si>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</si>
  <si>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</si>
  <si>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</si>
  <si>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</si>
  <si>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</si>
  <si>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</si>
  <si>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</si>
  <si>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</si>
  <si>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</si>
  <si>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</si>
  <si>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</si>
  <si>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</si>
  <si>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</si>
  <si>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</si>
  <si>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</si>
  <si>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</si>
  <si>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</si>
  <si>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</si>
  <si>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</si>
  <si>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</si>
  <si>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</si>
  <si>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</si>
  <si>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</si>
  <si>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</si>
  <si>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</si>
  <si>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</si>
  <si>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</si>
  <si>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</si>
  <si>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</si>
  <si>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</si>
  <si>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</si>
  <si>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</si>
  <si>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</si>
  <si>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</si>
  <si>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</si>
  <si>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</si>
  <si>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</si>
  <si>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</si>
  <si>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</si>
  <si>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</si>
  <si>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</si>
  <si>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</si>
  <si>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</si>
  <si>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</si>
  <si>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</si>
  <si>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</si>
  <si>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</si>
  <si>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</si>
  <si>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</si>
  <si>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</si>
  <si>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</si>
  <si>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</si>
  <si>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</si>
  <si>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</si>
  <si>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</si>
  <si>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</si>
  <si>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</si>
  <si>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</si>
  <si>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</si>
  <si>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</si>
  <si>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</si>
  <si>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</si>
  <si>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</si>
  <si>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</si>
  <si>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</si>
  <si>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</si>
  <si>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</si>
  <si>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</si>
  <si>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</si>
  <si>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</si>
  <si>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</si>
  <si>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</si>
  <si>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</si>
  <si>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</si>
  <si>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</si>
  <si>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</si>
  <si>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</si>
  <si>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</si>
  <si>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</si>
  <si>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</si>
  <si>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</si>
  <si>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</si>
  <si>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</si>
  <si>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</si>
  <si>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</si>
  <si>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</si>
  <si>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</si>
  <si>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</si>
  <si>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</si>
  <si>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</si>
  <si>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</si>
  <si>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</si>
  <si>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</si>
  <si>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</si>
  <si>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</si>
  <si>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</si>
  <si>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</si>
  <si>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</si>
  <si>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</si>
  <si>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</si>
  <si>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</si>
  <si>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</si>
  <si>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</si>
  <si>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</si>
  <si>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</si>
  <si>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</si>
  <si>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</si>
  <si>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</si>
  <si>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</si>
  <si>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</si>
  <si>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</si>
  <si>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</si>
  <si>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</si>
  <si>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</si>
  <si>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</si>
  <si>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</si>
  <si>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</si>
  <si>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</si>
  <si>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</si>
  <si>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</si>
  <si>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</si>
  <si>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</si>
  <si>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</si>
  <si>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</si>
  <si>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</si>
  <si>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</si>
  <si>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</si>
  <si>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</si>
  <si>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</si>
  <si>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</si>
  <si>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</si>
  <si>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</si>
  <si>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</si>
  <si>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</si>
  <si>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</si>
  <si>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</si>
  <si>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</si>
  <si>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</si>
  <si>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</si>
  <si>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</si>
  <si>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</si>
  <si>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</si>
  <si>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</si>
  <si>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</si>
  <si>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</si>
  <si>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</si>
  <si>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</si>
  <si>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</si>
  <si>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</si>
  <si>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</si>
  <si>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</si>
  <si>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</si>
  <si>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</si>
  <si>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</si>
  <si>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</si>
  <si>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</si>
  <si>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</si>
  <si>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</si>
  <si>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</si>
  <si>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</si>
  <si>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</si>
  <si>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</si>
  <si>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</si>
  <si>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</si>
  <si>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</si>
  <si>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</si>
  <si>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</si>
  <si>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</si>
  <si>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</si>
  <si>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</si>
  <si>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</si>
  <si>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</si>
  <si>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</si>
  <si>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</si>
  <si>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</si>
  <si>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</si>
  <si>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</si>
  <si>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</si>
  <si>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</si>
  <si>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</si>
  <si>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</si>
  <si>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</si>
  <si>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</si>
  <si>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</si>
  <si>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</si>
  <si>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</si>
  <si>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</si>
  <si>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</si>
  <si>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</si>
  <si>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</si>
  <si>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</si>
  <si>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</si>
  <si>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</si>
  <si>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</si>
  <si>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</si>
  <si>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</si>
  <si>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</si>
  <si>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</si>
  <si>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</si>
  <si>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</si>
  <si>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</si>
  <si>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</si>
  <si>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</si>
  <si>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</si>
  <si>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</si>
  <si>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</si>
  <si>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</si>
  <si>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</si>
  <si>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</si>
  <si>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</si>
  <si>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</si>
  <si>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</si>
  <si>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</si>
  <si>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</si>
  <si>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</si>
  <si>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</si>
  <si>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</si>
  <si>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</si>
  <si>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</si>
  <si>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</si>
  <si>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</si>
  <si>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</si>
  <si>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</si>
  <si>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</si>
  <si>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</si>
  <si>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</si>
  <si>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</si>
  <si>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</si>
  <si>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</si>
  <si>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</si>
  <si>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</si>
  <si>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</si>
  <si>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</si>
  <si>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</si>
  <si>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</si>
  <si>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</si>
  <si>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</si>
  <si>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</si>
  <si>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</si>
  <si>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</si>
  <si>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</si>
  <si>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</si>
  <si>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</si>
  <si>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</si>
  <si>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</si>
  <si>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</si>
  <si>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</si>
  <si>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</si>
  <si>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</si>
  <si>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</si>
  <si>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</si>
  <si>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</si>
  <si>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</si>
  <si>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</si>
  <si>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</si>
  <si>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</si>
  <si>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</si>
  <si>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</si>
  <si>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</si>
  <si>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</si>
  <si>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</si>
  <si>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</si>
  <si>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</si>
  <si>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</si>
  <si>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</si>
  <si>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</si>
  <si>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</si>
  <si>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</si>
  <si>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</si>
  <si>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</si>
  <si>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</si>
  <si>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</si>
  <si>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</si>
  <si>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</si>
  <si>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</si>
  <si>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</si>
  <si>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</si>
  <si>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</si>
  <si>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</si>
  <si>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</si>
  <si>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</si>
  <si>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</si>
  <si>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</si>
  <si>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</si>
  <si>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</si>
  <si>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</si>
  <si>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</si>
  <si>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</si>
  <si>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</si>
  <si>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</si>
  <si>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</si>
  <si>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</si>
  <si>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</si>
  <si>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</si>
  <si>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</si>
  <si>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</si>
  <si>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</si>
  <si>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</si>
  <si>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</si>
  <si>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</si>
  <si>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</si>
  <si>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</si>
  <si>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</si>
  <si>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</si>
  <si>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</si>
  <si>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</si>
  <si>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</si>
  <si>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</si>
  <si>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</si>
  <si>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</si>
  <si>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</si>
  <si>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</si>
  <si>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</si>
  <si>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</si>
  <si>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</si>
  <si>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</si>
  <si>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</si>
  <si>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</si>
  <si>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</si>
  <si>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</si>
  <si>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</si>
  <si>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</si>
  <si>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</si>
  <si>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</si>
  <si>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</si>
  <si>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</si>
  <si>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</si>
  <si>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</si>
  <si>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</si>
  <si>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</si>
  <si>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</si>
  <si>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</si>
  <si>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</si>
  <si>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</si>
  <si>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</si>
  <si>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</si>
  <si>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</si>
  <si>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</si>
  <si>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</si>
  <si>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</si>
  <si>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</si>
  <si>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</si>
  <si>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</si>
  <si>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</si>
  <si>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</si>
  <si>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</si>
  <si>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</si>
  <si>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</si>
  <si>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</si>
  <si>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</si>
  <si>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</si>
  <si>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</si>
  <si>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</si>
  <si>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</si>
  <si>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</si>
  <si>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</si>
  <si>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</si>
  <si>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</si>
  <si>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</si>
  <si>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</si>
  <si>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</si>
  <si>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</si>
  <si>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</si>
  <si>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</si>
  <si>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</si>
  <si>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</si>
  <si>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</si>
  <si>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</si>
  <si>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</si>
  <si>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</si>
  <si>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</si>
  <si>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</si>
  <si>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</si>
  <si>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</si>
  <si>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</si>
  <si>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</si>
  <si>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</si>
  <si>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</si>
  <si>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</si>
  <si>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</si>
  <si>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</si>
  <si>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</si>
  <si>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</si>
  <si>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</si>
  <si>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</si>
  <si>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</si>
  <si>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</si>
  <si>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</si>
  <si>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</si>
  <si>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</si>
  <si>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</si>
  <si>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</si>
  <si>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</si>
  <si>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</si>
  <si>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</si>
  <si>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</si>
  <si>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</si>
  <si>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</si>
  <si>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</si>
  <si>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</si>
  <si>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</si>
  <si>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</si>
  <si>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</si>
  <si>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</si>
  <si>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</si>
  <si>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</si>
  <si>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</si>
  <si>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</si>
  <si>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</si>
  <si>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</si>
  <si>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</si>
  <si>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</si>
  <si>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</si>
  <si>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</si>
  <si>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</si>
  <si>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</si>
  <si>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</si>
  <si>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</si>
  <si>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</si>
  <si>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</si>
  <si>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</si>
  <si>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</si>
  <si>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</si>
  <si>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</si>
  <si>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</si>
  <si>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</si>
  <si>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</si>
  <si>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</si>
  <si>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</si>
  <si>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</si>
  <si>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</si>
  <si>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</si>
  <si>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</si>
  <si>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</si>
  <si>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</si>
  <si>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</si>
  <si>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</si>
  <si>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</si>
  <si>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</si>
  <si>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</si>
  <si>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</si>
  <si>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</si>
  <si>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</si>
  <si>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</si>
  <si>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</si>
  <si>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</si>
  <si>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</si>
  <si>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</si>
  <si>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</si>
  <si>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</si>
  <si>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</si>
  <si>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</si>
  <si>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</si>
  <si>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</si>
  <si>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</si>
  <si>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</si>
  <si>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</si>
  <si>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</si>
  <si>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</si>
  <si>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</si>
  <si>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</si>
  <si>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</si>
  <si>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</si>
  <si>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</si>
  <si>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</si>
  <si>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</si>
  <si>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</si>
  <si>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</si>
  <si>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</si>
  <si>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</si>
  <si>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</si>
  <si>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</si>
  <si>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</si>
  <si>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</si>
  <si>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</si>
  <si>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</si>
  <si>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</si>
  <si>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</si>
  <si>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</si>
  <si>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</si>
  <si>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</si>
  <si>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</si>
  <si>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</si>
  <si>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</si>
  <si>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</si>
  <si>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</si>
  <si>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</si>
  <si>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</si>
  <si>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</si>
  <si>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</si>
  <si>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</si>
  <si>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</si>
  <si>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</si>
  <si>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</si>
  <si>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</si>
  <si>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</si>
  <si>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</si>
  <si>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</si>
  <si>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</si>
  <si>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</si>
  <si>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</si>
  <si>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</si>
  <si>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</si>
  <si>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</si>
  <si>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</si>
  <si>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</si>
  <si>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</si>
  <si>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</si>
  <si>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</si>
  <si>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</si>
  <si>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</si>
  <si>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</si>
  <si>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</si>
  <si>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</si>
  <si>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</si>
  <si>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</si>
  <si>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</si>
  <si>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</si>
  <si>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</si>
  <si>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</si>
  <si>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</si>
  <si>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</si>
  <si>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</si>
  <si>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</si>
  <si>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</si>
  <si>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</si>
  <si>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</si>
  <si>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</si>
  <si>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</si>
  <si>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</si>
  <si>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</si>
  <si>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</si>
  <si>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</si>
  <si>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</si>
  <si>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</si>
  <si>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</si>
  <si>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</si>
  <si>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</si>
  <si>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</si>
  <si>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</si>
  <si>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</si>
  <si>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</si>
  <si>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</si>
  <si>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</si>
  <si>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</si>
  <si>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</si>
  <si>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</si>
  <si>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</si>
  <si>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</si>
  <si>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</si>
  <si>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</si>
  <si>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</si>
  <si>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</si>
  <si>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</si>
  <si>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</si>
  <si>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</si>
  <si>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</si>
  <si>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</si>
  <si>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</si>
  <si>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</si>
  <si>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</si>
  <si>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</si>
  <si>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</si>
  <si>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</si>
  <si>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</si>
  <si>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</si>
  <si>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</si>
  <si>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</si>
  <si>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</si>
  <si>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</si>
  <si>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</si>
  <si>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</si>
  <si>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</si>
  <si>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</si>
  <si>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</si>
  <si>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</si>
  <si>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</si>
  <si>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</si>
  <si>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</si>
  <si>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</si>
  <si>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</si>
  <si>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</si>
  <si>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</si>
  <si>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</si>
  <si>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</si>
  <si>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</si>
  <si>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</si>
  <si>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</si>
  <si>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</si>
  <si>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</si>
  <si>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</si>
  <si>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</si>
  <si>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</si>
  <si>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</si>
  <si>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</si>
  <si>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</si>
  <si>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</si>
  <si>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</si>
  <si>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</si>
  <si>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</si>
  <si>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</si>
  <si>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</si>
  <si>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</si>
  <si>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</si>
  <si>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</si>
  <si>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</si>
  <si>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</si>
  <si>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</si>
  <si>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</si>
  <si>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</si>
  <si>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</si>
  <si>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</si>
  <si>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</si>
  <si>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</si>
  <si>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</si>
  <si>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</si>
  <si>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</si>
  <si>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</si>
  <si>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</si>
  <si>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</si>
  <si>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</si>
  <si>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</si>
  <si>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</si>
  <si>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</si>
  <si>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</si>
  <si>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</si>
  <si>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</si>
  <si>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</si>
  <si>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</si>
  <si>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</si>
  <si>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</si>
  <si>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</si>
  <si>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</si>
  <si>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</si>
  <si>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</si>
  <si>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</si>
  <si>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</si>
  <si>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</si>
  <si>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</si>
  <si>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</si>
  <si>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</si>
  <si>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</si>
  <si>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</si>
  <si>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</si>
  <si>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</si>
  <si>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</si>
  <si>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</si>
  <si>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</si>
  <si>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</si>
  <si>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</si>
  <si>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</si>
  <si>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</si>
  <si>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</si>
  <si>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</si>
  <si>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</si>
  <si>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</si>
  <si>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</si>
  <si>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</si>
  <si>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</si>
  <si>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</si>
  <si>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</si>
  <si>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</si>
  <si>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</si>
  <si>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</si>
  <si>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</si>
  <si>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</si>
  <si>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</si>
  <si>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</si>
  <si>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</si>
  <si>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</si>
  <si>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</si>
  <si>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</si>
  <si>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</si>
  <si>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</si>
  <si>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</si>
  <si>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</si>
  <si>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</si>
  <si>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</si>
  <si>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</si>
  <si>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</si>
  <si>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</si>
  <si>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</si>
  <si>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</si>
  <si>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</si>
  <si>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</si>
  <si>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</si>
  <si>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</si>
  <si>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</si>
  <si>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</si>
  <si>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</si>
  <si>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</si>
  <si>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</si>
  <si>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</si>
  <si>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</si>
  <si>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</si>
  <si>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</si>
  <si>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</si>
  <si>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</si>
  <si>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</si>
  <si>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</si>
  <si>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</si>
  <si>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</si>
  <si>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</si>
  <si>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</si>
  <si>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</si>
  <si>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</si>
  <si>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</si>
  <si>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</si>
  <si>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</si>
  <si>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</si>
  <si>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</si>
  <si>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</si>
  <si>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</si>
  <si>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</si>
  <si>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</si>
  <si>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</si>
  <si>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</si>
  <si>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</si>
  <si>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</si>
  <si>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</si>
  <si>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</si>
  <si>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</si>
  <si>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</si>
  <si>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</si>
  <si>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</si>
  <si>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</si>
  <si>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</si>
  <si>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</si>
  <si>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</si>
  <si>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</si>
  <si>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</si>
  <si>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</si>
  <si>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</si>
  <si>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</si>
  <si>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</si>
  <si>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</si>
  <si>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</si>
  <si>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</si>
  <si>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</si>
  <si>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</si>
  <si>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</si>
  <si>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</si>
  <si>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</si>
  <si>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</si>
  <si>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</si>
  <si>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</si>
  <si>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</si>
  <si>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</si>
  <si>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</si>
  <si>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</si>
  <si>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</si>
  <si>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</si>
  <si>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</si>
  <si>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</si>
  <si>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</si>
  <si>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</si>
  <si>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</si>
  <si>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</si>
  <si>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</si>
  <si>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</si>
  <si>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</si>
  <si>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</si>
  <si>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</si>
  <si>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</si>
  <si>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</si>
  <si>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</si>
  <si>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</si>
  <si>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</si>
  <si>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</si>
  <si>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</si>
  <si>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</si>
  <si>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</si>
  <si>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</si>
  <si>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</si>
  <si>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</si>
  <si>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</si>
  <si>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</si>
  <si>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</si>
  <si>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</si>
  <si>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</si>
  <si>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</si>
  <si>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</si>
  <si>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</si>
  <si>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</si>
  <si>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</si>
  <si>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</si>
  <si>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</si>
  <si>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</si>
  <si>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</si>
  <si>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</si>
  <si>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</si>
  <si>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</si>
  <si>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</si>
  <si>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</si>
  <si>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</si>
  <si>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</si>
  <si>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</si>
  <si>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</si>
  <si>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</si>
  <si>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</si>
  <si>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</si>
  <si>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</si>
  <si>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</si>
  <si>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</si>
  <si>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</si>
  <si>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</si>
  <si>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</si>
  <si>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</si>
  <si>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</si>
  <si>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</si>
  <si>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</si>
  <si>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</si>
  <si>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</si>
  <si>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</si>
  <si>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</si>
  <si>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</si>
  <si>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</si>
  <si>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</si>
  <si>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</si>
  <si>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</si>
  <si>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</si>
  <si>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</si>
  <si>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</si>
  <si>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</si>
  <si>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</si>
  <si>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</si>
  <si>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</si>
  <si>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</si>
  <si>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</si>
  <si>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</si>
  <si>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</si>
  <si>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</si>
  <si>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</si>
  <si>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</si>
  <si>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</si>
  <si>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</si>
  <si>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</si>
  <si>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</si>
  <si>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</si>
  <si>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</si>
  <si>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</si>
  <si>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</si>
  <si>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</si>
  <si>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</si>
  <si>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</si>
  <si>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</si>
  <si>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</si>
  <si>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</si>
  <si>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</si>
  <si>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</si>
  <si>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</si>
  <si>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</si>
  <si>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</si>
  <si>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</si>
  <si>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</si>
  <si>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</si>
  <si>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</si>
  <si>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</si>
  <si>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</si>
  <si>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</si>
  <si>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</si>
  <si>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</si>
  <si>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</si>
  <si>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</si>
  <si>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</si>
  <si>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</si>
  <si>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</si>
  <si>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</si>
  <si>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</si>
  <si>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</si>
  <si>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</si>
  <si>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</si>
  <si>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</si>
  <si>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</si>
  <si>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</si>
  <si>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</si>
  <si>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</si>
  <si>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</si>
  <si>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</si>
  <si>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</si>
  <si>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</si>
  <si>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</si>
  <si>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</si>
  <si>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</si>
  <si>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</si>
  <si>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</si>
  <si>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</si>
  <si>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</si>
  <si>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</si>
  <si>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</si>
  <si>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</si>
  <si>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</si>
  <si>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</si>
  <si>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</si>
  <si>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</si>
  <si>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</si>
  <si>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</si>
  <si>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</si>
  <si>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</si>
  <si>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</si>
  <si>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</si>
  <si>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</si>
  <si>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</si>
  <si>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</si>
  <si>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</si>
  <si>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</si>
  <si>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</si>
  <si>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</si>
  <si>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</si>
  <si>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</si>
  <si>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</si>
  <si>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</si>
  <si>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</si>
  <si>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</si>
  <si>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</si>
  <si>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</si>
  <si>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</si>
  <si>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</si>
  <si>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</si>
  <si>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</si>
  <si>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</si>
  <si>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</si>
  <si>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</si>
  <si>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</si>
  <si>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</si>
  <si>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</si>
  <si>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</si>
  <si>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</si>
  <si>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</si>
  <si>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</si>
  <si>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</si>
  <si>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</si>
  <si>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</si>
  <si>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</si>
  <si>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</si>
  <si>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</si>
  <si>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</si>
  <si>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</si>
  <si>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</si>
  <si>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</si>
  <si>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</si>
  <si>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</si>
  <si>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</si>
  <si>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</si>
  <si>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</si>
  <si>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</si>
  <si>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</si>
  <si>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</si>
  <si>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</si>
  <si>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</si>
  <si>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</si>
  <si>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</si>
  <si>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</si>
  <si>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</si>
  <si>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</si>
  <si>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</si>
  <si>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</si>
  <si>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</si>
  <si>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</si>
  <si>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</si>
  <si>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</si>
  <si>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</si>
  <si>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</si>
  <si>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</si>
  <si>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</si>
  <si>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</si>
  <si>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</si>
  <si>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</si>
  <si>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</si>
  <si>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</si>
  <si>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</si>
  <si>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</si>
  <si>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</si>
  <si>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</si>
  <si>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</si>
  <si>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</si>
  <si>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</si>
  <si>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</si>
  <si>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</si>
  <si>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</si>
  <si>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</si>
  <si>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</si>
  <si>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</si>
  <si>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</si>
  <si>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</si>
  <si>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</si>
  <si>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</si>
  <si>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</si>
  <si>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</si>
  <si>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</si>
  <si>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</si>
  <si>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</si>
  <si>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</si>
  <si>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</si>
  <si>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</si>
  <si>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</si>
  <si>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</si>
  <si>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</si>
  <si>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</si>
  <si>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</si>
  <si>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</si>
  <si>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</si>
  <si>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</si>
  <si>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</si>
  <si>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</si>
  <si>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</si>
  <si>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</si>
  <si>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</si>
  <si>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</si>
  <si>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</si>
  <si>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</si>
  <si>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</si>
  <si>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</si>
  <si>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</si>
  <si>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</si>
  <si>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</si>
  <si>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</si>
  <si>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</si>
  <si>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</si>
  <si>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</si>
  <si>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</si>
  <si>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</si>
  <si>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</si>
  <si>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</si>
  <si>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</si>
  <si>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</si>
  <si>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</si>
  <si>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</si>
  <si>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</si>
  <si>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</si>
  <si>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</si>
  <si>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</si>
  <si>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</si>
  <si>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</si>
  <si>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</si>
  <si>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</si>
  <si>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</si>
  <si>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</si>
  <si>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</si>
  <si>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</si>
  <si>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</si>
  <si>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</si>
  <si>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</si>
  <si>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</si>
  <si>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</si>
  <si>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</si>
  <si>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</si>
  <si>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</si>
  <si>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</si>
  <si>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</si>
  <si>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</si>
  <si>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</si>
  <si>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</si>
  <si>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</si>
  <si>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</si>
  <si>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</si>
  <si>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</si>
  <si>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</si>
  <si>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</si>
  <si>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</si>
  <si>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</si>
  <si>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</si>
  <si>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</si>
  <si>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</si>
  <si>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</si>
  <si>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</si>
  <si>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</si>
  <si>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</si>
  <si>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</si>
  <si>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</si>
  <si>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</si>
  <si>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</si>
  <si>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</si>
  <si>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</si>
  <si>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</si>
  <si>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</si>
  <si>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</si>
  <si>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</si>
  <si>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</si>
  <si>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</si>
  <si>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</si>
  <si>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</si>
  <si>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</si>
  <si>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</si>
  <si>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</si>
  <si>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</si>
  <si>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</si>
  <si>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</si>
  <si>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</si>
  <si>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</si>
  <si>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</si>
  <si>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</si>
  <si>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</si>
  <si>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</si>
  <si>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</si>
  <si>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</si>
  <si>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</si>
  <si>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</si>
  <si>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</si>
  <si>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</si>
  <si>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</si>
  <si>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</si>
  <si>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</si>
  <si>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</si>
  <si>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</si>
  <si>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</si>
  <si>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</si>
  <si>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</si>
  <si>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</si>
  <si>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</si>
  <si>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</si>
  <si>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</si>
  <si>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</si>
  <si>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</si>
  <si>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</si>
  <si>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</si>
  <si>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</si>
  <si>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</si>
  <si>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</si>
  <si>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</si>
  <si>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</si>
  <si>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</si>
  <si>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</si>
  <si>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</si>
  <si>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</si>
  <si>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</si>
  <si>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</si>
  <si>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</si>
  <si>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</si>
  <si>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</si>
  <si>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</si>
  <si>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</si>
  <si>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</si>
  <si>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</si>
  <si>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</si>
  <si>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</si>
  <si>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</si>
  <si>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</si>
  <si>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</si>
  <si>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</si>
  <si>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</si>
  <si>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</si>
  <si>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</si>
  <si>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</si>
  <si>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</si>
  <si>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</si>
  <si>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</si>
  <si>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</si>
  <si>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</si>
  <si>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</si>
  <si>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</si>
  <si>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</si>
  <si>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</si>
  <si>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</si>
  <si>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</si>
  <si>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</si>
  <si>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</si>
  <si>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</si>
  <si>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</si>
  <si>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</si>
  <si>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</si>
  <si>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</si>
  <si>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</si>
  <si>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</si>
  <si>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</si>
  <si>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</si>
  <si>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</si>
  <si>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</si>
  <si>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</si>
  <si>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</si>
  <si>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</si>
  <si>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</si>
  <si>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</si>
  <si>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</si>
  <si>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</si>
  <si>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</si>
  <si>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</si>
  <si>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</si>
  <si>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</si>
  <si>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</si>
  <si>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</si>
  <si>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</si>
  <si>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</si>
  <si>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</si>
  <si>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</si>
  <si>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</si>
  <si>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</si>
  <si>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</si>
  <si>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</si>
  <si>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</si>
  <si>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</si>
  <si>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</si>
  <si>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</si>
  <si>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</si>
  <si>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</si>
  <si>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</si>
  <si>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</si>
  <si>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</si>
  <si>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</si>
  <si>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</si>
  <si>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</si>
  <si>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</si>
  <si>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</si>
  <si>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</si>
  <si>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</si>
  <si>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</si>
  <si>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</si>
  <si>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</si>
  <si>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</si>
  <si>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</si>
  <si>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</si>
  <si>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</si>
  <si>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</si>
  <si>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</si>
  <si>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</si>
  <si>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</si>
  <si>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</si>
  <si>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</si>
  <si>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</si>
  <si>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</si>
  <si>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</si>
  <si>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</si>
  <si>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</si>
  <si>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</si>
  <si>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</si>
  <si>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</si>
  <si>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</si>
  <si>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</si>
  <si>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</si>
  <si>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</si>
  <si>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</si>
  <si>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</si>
  <si>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</si>
  <si>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</si>
  <si>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</si>
  <si>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</si>
  <si>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</si>
  <si>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</si>
  <si>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</si>
  <si>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</si>
  <si>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</si>
  <si>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</si>
  <si>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</si>
  <si>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</si>
  <si>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</si>
  <si>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</si>
  <si>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</si>
  <si>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</si>
  <si>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</si>
  <si>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</si>
  <si>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</si>
  <si>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</si>
  <si>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</si>
  <si>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</si>
  <si>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</si>
  <si>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</si>
  <si>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</si>
  <si>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</si>
  <si>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</si>
  <si>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</si>
  <si>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</si>
  <si>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</si>
  <si>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</si>
  <si>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</si>
  <si>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</si>
  <si>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</si>
  <si>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</si>
  <si>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</si>
  <si>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</si>
  <si>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</si>
  <si>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</si>
  <si>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</si>
  <si>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</si>
  <si>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</si>
  <si>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</si>
  <si>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</si>
  <si>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</si>
  <si>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</si>
  <si>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</si>
  <si>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</si>
  <si>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</si>
  <si>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</si>
  <si>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</si>
  <si>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</si>
  <si>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</si>
  <si>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</si>
  <si>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</si>
  <si>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</si>
  <si>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</si>
  <si>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</si>
  <si>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</si>
  <si>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</si>
  <si>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</si>
  <si>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</si>
  <si>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</si>
  <si>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</si>
  <si>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</si>
  <si>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</si>
  <si>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</si>
  <si>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</si>
  <si>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</si>
  <si>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</si>
  <si>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</si>
  <si>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</si>
  <si>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</si>
  <si>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</si>
  <si>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</si>
  <si>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</si>
  <si>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</si>
  <si>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</si>
  <si>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</si>
  <si>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</si>
  <si>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</si>
  <si>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</si>
  <si>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</si>
  <si>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</si>
  <si>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</si>
  <si>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</si>
  <si>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</si>
  <si>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</si>
  <si>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</si>
  <si>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</si>
  <si>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</si>
  <si>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</si>
  <si>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</si>
  <si>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</si>
  <si>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</si>
  <si>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</si>
  <si>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</si>
  <si>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</si>
  <si>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</si>
  <si>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</si>
  <si>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</si>
  <si>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</si>
  <si>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</si>
  <si>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</si>
  <si>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</si>
  <si>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</si>
  <si>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</si>
  <si>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</si>
  <si>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</si>
  <si>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</si>
  <si>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</si>
  <si>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</si>
  <si>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</si>
  <si>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</si>
  <si>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</si>
  <si>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</si>
  <si>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</si>
  <si>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</si>
  <si>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</si>
  <si>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</si>
  <si>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</si>
  <si>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</si>
  <si>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</si>
  <si>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</si>
  <si>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</si>
  <si>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</si>
  <si>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</si>
  <si>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</si>
  <si>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</si>
  <si>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</si>
  <si>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</si>
  <si>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</si>
  <si>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</si>
  <si>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</si>
  <si>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</si>
  <si>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</si>
  <si>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</si>
  <si>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</si>
  <si>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</si>
  <si>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</si>
  <si>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</si>
  <si>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</si>
  <si>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</si>
  <si>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</si>
  <si>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</si>
  <si>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</si>
  <si>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</si>
  <si>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</si>
  <si>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</si>
  <si>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</si>
  <si>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</si>
  <si>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</si>
  <si>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</si>
  <si>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</si>
  <si>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</si>
  <si>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</si>
  <si>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</si>
  <si>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</si>
  <si>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</si>
  <si>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</si>
  <si>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</si>
  <si>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</si>
  <si>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</si>
  <si>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</si>
  <si>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</si>
  <si>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</si>
  <si>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</si>
  <si>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</si>
  <si>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</si>
  <si>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</si>
  <si>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</si>
  <si>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</si>
  <si>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</si>
  <si>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</si>
  <si>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</si>
  <si>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</si>
  <si>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</si>
  <si>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</si>
  <si>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</si>
  <si>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</si>
  <si>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</si>
  <si>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</si>
  <si>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</si>
  <si>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</si>
  <si>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</si>
  <si>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</si>
  <si>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</si>
  <si>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</si>
  <si>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</si>
  <si>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</si>
  <si>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</si>
  <si>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</si>
  <si>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</si>
  <si>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</si>
  <si>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</si>
  <si>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</si>
  <si>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</si>
  <si>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</si>
  <si>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</si>
  <si>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</si>
  <si>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</si>
  <si>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</si>
  <si>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</si>
  <si>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</si>
  <si>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</si>
  <si>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</si>
  <si>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</si>
  <si>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</si>
  <si>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</si>
  <si>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</si>
  <si>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</si>
  <si>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</si>
  <si>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</si>
  <si>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</si>
  <si>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</si>
  <si>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</si>
  <si>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</si>
  <si>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</si>
  <si>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</si>
  <si>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</si>
  <si>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</si>
  <si>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</si>
  <si>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</si>
  <si>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</si>
  <si>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</si>
  <si>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</si>
  <si>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</si>
  <si>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</si>
  <si>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</si>
  <si>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</si>
  <si>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</si>
  <si>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</si>
  <si>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</si>
  <si>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</si>
  <si>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</si>
  <si>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</si>
  <si>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</si>
  <si>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</si>
  <si>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</si>
  <si>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</si>
  <si>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</si>
  <si>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</si>
  <si>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</si>
  <si>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</si>
  <si>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</si>
  <si>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</si>
  <si>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</si>
  <si>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</si>
  <si>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</si>
  <si>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</si>
  <si>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</si>
  <si>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</si>
  <si>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</si>
  <si>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</si>
  <si>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</si>
  <si>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</si>
  <si>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</si>
  <si>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</si>
  <si>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</si>
  <si>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</si>
  <si>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</si>
  <si>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</si>
  <si>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</si>
  <si>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</si>
  <si>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</si>
  <si>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</si>
  <si>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</si>
  <si>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</si>
  <si>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</si>
  <si>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</si>
  <si>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</si>
  <si>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</si>
  <si>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</si>
  <si>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</si>
  <si>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</si>
  <si>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</si>
  <si>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</si>
  <si>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</si>
  <si>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</si>
  <si>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</si>
  <si>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</si>
  <si>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</si>
  <si>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</si>
  <si>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</si>
  <si>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</si>
  <si>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</si>
  <si>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</si>
  <si>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</si>
  <si>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</si>
  <si>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</si>
  <si>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</si>
  <si>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</si>
  <si>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</si>
  <si>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</si>
  <si>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</si>
  <si>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</si>
  <si>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</si>
  <si>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</si>
  <si>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</si>
  <si>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</si>
  <si>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</si>
  <si>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</si>
  <si>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</si>
  <si>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</si>
  <si>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</si>
  <si>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</si>
  <si>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</si>
  <si>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</si>
  <si>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</si>
  <si>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</si>
  <si>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</si>
  <si>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</si>
  <si>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</si>
  <si>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</si>
  <si>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</si>
  <si>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</si>
  <si>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</si>
  <si>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</si>
  <si>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</si>
  <si>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</si>
  <si>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</si>
  <si>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</si>
  <si>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</si>
  <si>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</si>
  <si>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</si>
  <si>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</si>
  <si>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</si>
  <si>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</si>
  <si>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</si>
  <si>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</si>
  <si>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</si>
  <si>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</si>
  <si>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</si>
  <si>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</si>
  <si>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</si>
  <si>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</si>
  <si>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</si>
  <si>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</si>
  <si>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</si>
  <si>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</si>
  <si>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</si>
  <si>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</si>
  <si>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</si>
  <si>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</si>
  <si>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</si>
  <si>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</si>
  <si>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</si>
  <si>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</si>
  <si>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</si>
  <si>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</si>
  <si>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</si>
  <si>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</si>
  <si>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</si>
  <si>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</si>
  <si>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</si>
  <si>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</si>
  <si>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</si>
  <si>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</si>
  <si>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</si>
  <si>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</si>
  <si>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</si>
  <si>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</si>
  <si>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</si>
  <si>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</si>
  <si>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</si>
  <si>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</si>
  <si>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</si>
  <si>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</si>
  <si>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</si>
  <si>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</si>
  <si>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</si>
  <si>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</si>
  <si>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</si>
  <si>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</si>
  <si>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</si>
  <si>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</si>
  <si>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</si>
  <si>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</si>
  <si>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</si>
  <si>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</si>
  <si>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</si>
  <si>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</si>
  <si>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</si>
  <si>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</si>
  <si>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</si>
  <si>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</si>
  <si>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</si>
  <si>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</si>
  <si>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</si>
  <si>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</si>
  <si>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</si>
  <si>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</si>
  <si>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</si>
  <si>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</si>
  <si>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</si>
  <si>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</si>
  <si>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</si>
  <si>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</si>
  <si>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</si>
  <si>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</si>
  <si>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</si>
  <si>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</si>
  <si>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</si>
  <si>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</si>
  <si>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</si>
  <si>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</si>
  <si>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</si>
  <si>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</si>
  <si>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</si>
  <si>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</si>
  <si>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</si>
  <si>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</si>
  <si>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</si>
  <si>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</si>
  <si>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</si>
  <si>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</si>
  <si>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</si>
  <si>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</si>
  <si>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</si>
  <si>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</si>
  <si>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</si>
  <si>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</si>
  <si>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</si>
  <si>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</si>
  <si>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</si>
  <si>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</si>
  <si>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</si>
  <si>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</si>
  <si>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</si>
  <si>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</si>
  <si>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</si>
  <si>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</si>
  <si>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</si>
  <si>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</si>
  <si>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</si>
  <si>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</si>
  <si>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</si>
  <si>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</si>
  <si>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</si>
  <si>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</si>
  <si>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</si>
  <si>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</si>
  <si>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</si>
  <si>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</si>
  <si>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</si>
  <si>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</si>
  <si>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</si>
  <si>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</si>
  <si>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</si>
  <si>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</si>
  <si>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</si>
  <si>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</si>
  <si>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</si>
  <si>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</si>
  <si>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</si>
  <si>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</si>
  <si>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</si>
  <si>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</si>
  <si>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</si>
  <si>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</si>
  <si>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</si>
  <si>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</si>
  <si>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</si>
  <si>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</si>
  <si>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</si>
  <si>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</si>
  <si>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</si>
  <si>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</si>
  <si>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</si>
  <si>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</si>
  <si>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</si>
  <si>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</si>
  <si>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</si>
  <si>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</si>
  <si>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</si>
  <si>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</si>
  <si>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</si>
  <si>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</si>
  <si>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</si>
  <si>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</si>
  <si>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</si>
  <si>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</si>
  <si>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</si>
  <si>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</si>
  <si>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</si>
  <si>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</si>
  <si>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</si>
  <si>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</si>
  <si>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</si>
  <si>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</si>
  <si>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</si>
  <si>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</si>
  <si>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</si>
  <si>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</si>
  <si>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</si>
  <si>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</si>
  <si>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</si>
  <si>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</si>
  <si>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</si>
  <si>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</si>
  <si>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</si>
  <si>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</si>
  <si>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</si>
  <si>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</si>
  <si>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</si>
  <si>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</si>
  <si>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</si>
  <si>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</si>
  <si>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</si>
  <si>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</si>
  <si>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</si>
  <si>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</si>
  <si>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</si>
  <si>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</si>
  <si>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</si>
  <si>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</si>
  <si>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</si>
  <si>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</si>
  <si>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</si>
  <si>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</si>
  <si>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</si>
  <si>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</si>
  <si>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</si>
  <si>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</si>
  <si>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</si>
  <si>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</si>
  <si>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</si>
  <si>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</si>
  <si>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</si>
  <si>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</si>
  <si>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</si>
  <si>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</si>
  <si>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</si>
  <si>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</si>
  <si>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</si>
  <si>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</si>
  <si>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</si>
  <si>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</si>
  <si>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</si>
  <si>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</si>
  <si>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</si>
  <si>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</si>
  <si>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</si>
  <si>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</si>
  <si>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</si>
  <si>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</si>
  <si>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</si>
  <si>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</si>
  <si>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</si>
  <si>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</si>
  <si>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</si>
  <si>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</si>
  <si>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</si>
  <si>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</si>
  <si>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</si>
  <si>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</si>
  <si>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</si>
  <si>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</si>
  <si>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</si>
  <si>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</si>
  <si>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</si>
  <si>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</si>
  <si>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</si>
  <si>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</si>
  <si>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</si>
  <si>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</si>
  <si>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</si>
  <si>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</si>
  <si>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</si>
  <si>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</si>
  <si>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</si>
  <si>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</si>
  <si>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</si>
  <si>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</si>
  <si>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</si>
  <si>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</si>
  <si>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</si>
  <si>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</si>
  <si>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</si>
  <si>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</si>
  <si>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</si>
  <si>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</si>
  <si>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</si>
  <si>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</si>
  <si>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</si>
  <si>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</si>
  <si>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</si>
  <si>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</si>
  <si>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</si>
  <si>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</si>
  <si>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</si>
  <si>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</si>
  <si>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</si>
  <si>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</si>
  <si>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</si>
  <si>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</si>
  <si>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</si>
  <si>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</si>
  <si>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</si>
  <si>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</si>
  <si>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</si>
  <si>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</si>
  <si>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</si>
  <si>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</si>
  <si>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</si>
  <si>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</si>
  <si>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</si>
  <si>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</si>
  <si>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</si>
  <si>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</si>
  <si>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</si>
  <si>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</si>
  <si>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</si>
  <si>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</si>
  <si>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</si>
  <si>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</si>
  <si>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</si>
  <si>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</si>
  <si>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</si>
  <si>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</si>
  <si>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</si>
  <si>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</si>
  <si>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</si>
  <si>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</si>
  <si>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</si>
  <si>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</si>
  <si>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</si>
  <si>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</si>
  <si>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</si>
  <si>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</si>
  <si>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</si>
  <si>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</si>
  <si>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</si>
  <si>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</si>
  <si>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</si>
  <si>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</si>
  <si>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</si>
  <si>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</si>
  <si>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</si>
  <si>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</si>
  <si>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</si>
  <si>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</si>
  <si>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</si>
  <si>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</si>
  <si>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</si>
  <si>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</si>
  <si>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</si>
  <si>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</si>
  <si>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</si>
  <si>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</si>
  <si>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</si>
  <si>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</si>
  <si>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</si>
  <si>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</si>
  <si>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</si>
  <si>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</si>
  <si>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</si>
  <si>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</si>
  <si>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</si>
  <si>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</si>
  <si>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</si>
  <si>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</si>
  <si>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</si>
  <si>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</si>
  <si>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</si>
  <si>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</si>
  <si>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</si>
  <si>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</si>
  <si>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</si>
  <si>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</si>
  <si>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</si>
  <si>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</si>
  <si>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</si>
  <si>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</si>
  <si>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</si>
  <si>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</si>
  <si>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</si>
  <si>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</si>
  <si>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</si>
  <si>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</si>
  <si>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</si>
  <si>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</si>
  <si>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</si>
  <si>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</si>
  <si>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</si>
  <si>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</si>
  <si>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</si>
  <si>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</si>
  <si>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</si>
  <si>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</si>
  <si>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</si>
  <si>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</si>
  <si>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</si>
  <si>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</si>
  <si>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</si>
  <si>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</si>
  <si>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</si>
  <si>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</si>
  <si>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</si>
  <si>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</si>
  <si>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</si>
  <si>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</si>
  <si>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</si>
  <si>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</si>
  <si>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</si>
  <si>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</si>
  <si>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</si>
  <si>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</si>
  <si>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</si>
  <si>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</si>
  <si>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</si>
  <si>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</si>
  <si>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</si>
  <si>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</si>
  <si>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</si>
  <si>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</si>
  <si>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</si>
  <si>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</si>
  <si>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</si>
  <si>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</si>
  <si>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</si>
  <si>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</si>
  <si>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</si>
  <si>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</si>
  <si>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</si>
  <si>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</si>
  <si>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</si>
  <si>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</si>
  <si>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</si>
  <si>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</si>
  <si>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</si>
  <si>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</si>
  <si>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</si>
  <si>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</si>
  <si>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</si>
  <si>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</si>
  <si>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</si>
  <si>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</si>
  <si>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</si>
  <si>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</si>
  <si>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</si>
  <si>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</si>
  <si>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</si>
  <si>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</si>
  <si>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</si>
  <si>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</si>
  <si>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</si>
  <si>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</si>
  <si>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</si>
  <si>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</si>
  <si>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</si>
  <si>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</si>
  <si>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</si>
  <si>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</si>
  <si>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</si>
  <si>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</si>
  <si>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</si>
  <si>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</si>
  <si>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</si>
  <si>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</si>
  <si>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</si>
  <si>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</si>
  <si>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</si>
  <si>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</si>
  <si>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</si>
  <si>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</si>
  <si>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</si>
  <si>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</si>
  <si>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</si>
  <si>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</si>
  <si>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</si>
  <si>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</si>
  <si>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</si>
  <si>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</si>
  <si>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</si>
  <si>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</si>
  <si>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</si>
  <si>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</si>
  <si>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</si>
  <si>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</si>
  <si>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</si>
  <si>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</si>
  <si>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</si>
  <si>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</si>
  <si>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</si>
  <si>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</si>
  <si>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</si>
  <si>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</si>
  <si>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</si>
  <si>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</si>
  <si>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</si>
  <si>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</si>
  <si>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</si>
  <si>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</si>
  <si>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</si>
  <si>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</si>
  <si>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</si>
  <si>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</si>
  <si>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</si>
  <si>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</si>
  <si>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</si>
  <si>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</si>
  <si>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</si>
  <si>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</si>
  <si>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</si>
  <si>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</si>
  <si>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</si>
  <si>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</si>
  <si>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</si>
  <si>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</si>
  <si>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</si>
  <si>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</si>
  <si>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</si>
  <si>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</si>
  <si>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</si>
  <si>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</si>
  <si>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</si>
  <si>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</si>
  <si>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</si>
  <si>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</si>
  <si>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</si>
  <si>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</si>
  <si>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</si>
  <si>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</si>
  <si>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</si>
  <si>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</si>
  <si>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</si>
  <si>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</si>
  <si>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</si>
  <si>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</si>
  <si>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</si>
  <si>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</si>
  <si>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</si>
  <si>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</si>
  <si>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</si>
  <si>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</si>
  <si>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</si>
  <si>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</si>
  <si>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</si>
  <si>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</si>
  <si>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</si>
  <si>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</si>
  <si>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</si>
  <si>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</si>
  <si>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</si>
  <si>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</si>
  <si>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</si>
  <si>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</si>
  <si>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</si>
  <si>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</si>
  <si>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</si>
  <si>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</si>
  <si>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</si>
  <si>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</si>
  <si>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</si>
  <si>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</si>
  <si>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</si>
  <si>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</si>
  <si>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</si>
  <si>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</si>
  <si>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</si>
  <si>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</si>
  <si>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</si>
  <si>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</si>
  <si>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</si>
  <si>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</si>
  <si>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</si>
  <si>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</si>
  <si>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</si>
  <si>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</si>
  <si>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</si>
  <si>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</si>
  <si>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</si>
  <si>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</si>
  <si>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</si>
  <si>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</si>
  <si>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</si>
  <si>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</si>
  <si>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</si>
  <si>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</si>
  <si>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</si>
  <si>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</si>
  <si>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</si>
  <si>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</si>
  <si>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</si>
  <si>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</si>
  <si>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</si>
  <si>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</si>
  <si>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</si>
  <si>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</si>
  <si>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</si>
  <si>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</si>
  <si>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</si>
  <si>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</si>
  <si>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</si>
  <si>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</si>
  <si>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</si>
  <si>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</si>
  <si>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</si>
  <si>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</si>
  <si>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</si>
  <si>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</si>
  <si>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</si>
  <si>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</si>
  <si>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</si>
  <si>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</si>
  <si>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</si>
  <si>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</si>
  <si>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</si>
  <si>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</si>
  <si>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</si>
  <si>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</si>
  <si>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</si>
  <si>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</si>
  <si>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</si>
  <si>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</si>
  <si>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</si>
  <si>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</si>
  <si>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</si>
  <si>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</si>
  <si>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</si>
  <si>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</si>
  <si>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</si>
  <si>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</si>
  <si>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</si>
  <si>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</si>
  <si>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</si>
  <si>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</si>
  <si>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</si>
  <si>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</si>
  <si>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</si>
  <si>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</si>
  <si>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</si>
  <si>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</si>
  <si>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</si>
  <si>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</si>
  <si>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</si>
  <si>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</si>
  <si>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</si>
  <si>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</si>
  <si>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</si>
  <si>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</si>
  <si>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</si>
  <si>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</si>
  <si>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</si>
  <si>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</si>
  <si>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</si>
  <si>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</si>
  <si>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</si>
  <si>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</si>
  <si>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</si>
  <si>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</si>
  <si>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</si>
  <si>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</si>
  <si>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</si>
  <si>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</si>
  <si>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</si>
  <si>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</si>
  <si>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</si>
  <si>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</si>
  <si>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</si>
  <si>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</si>
  <si>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</si>
  <si>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</si>
  <si>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</si>
  <si>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</si>
  <si>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</si>
  <si>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</si>
  <si>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</si>
  <si>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</si>
  <si>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</si>
  <si>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</si>
  <si>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</si>
  <si>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</si>
  <si>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</si>
  <si>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</si>
  <si>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</si>
  <si>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</si>
  <si>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</si>
  <si>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</si>
  <si>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</si>
  <si>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</si>
  <si>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</si>
  <si>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</si>
  <si>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</si>
  <si>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</si>
  <si>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</si>
  <si>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</si>
  <si>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</si>
  <si>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</si>
  <si>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</si>
  <si>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</si>
  <si>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</si>
  <si>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</si>
  <si>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</si>
  <si>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</si>
  <si>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</si>
  <si>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</si>
  <si>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</si>
  <si>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</si>
  <si>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</si>
  <si>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</si>
  <si>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</si>
  <si>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</si>
  <si>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</si>
  <si>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</si>
  <si>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</si>
  <si>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</si>
  <si>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</si>
  <si>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</si>
  <si>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</si>
  <si>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</si>
  <si>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</si>
  <si>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</si>
  <si>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</si>
  <si>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</si>
  <si>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</si>
  <si>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</si>
  <si>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</si>
  <si>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</si>
  <si>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</si>
  <si>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</si>
  <si>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</si>
  <si>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</si>
  <si>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</si>
  <si>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</si>
  <si>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</si>
  <si>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</si>
  <si>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</si>
  <si>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</si>
  <si>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</si>
  <si>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</si>
  <si>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</si>
  <si>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</si>
  <si>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</si>
  <si>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</si>
  <si>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</si>
  <si>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</si>
  <si>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</si>
  <si>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</si>
  <si>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</si>
  <si>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</si>
  <si>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</si>
  <si>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</si>
  <si>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</si>
  <si>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</si>
  <si>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</si>
  <si>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</si>
  <si>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</si>
  <si>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</si>
  <si>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</si>
  <si>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</si>
  <si>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</si>
  <si>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</si>
  <si>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</si>
  <si>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</si>
  <si>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</si>
  <si>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</si>
  <si>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</si>
  <si>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</si>
  <si>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</si>
  <si>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</si>
  <si>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</si>
  <si>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</si>
  <si>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</si>
  <si>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</si>
  <si>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</si>
  <si>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</si>
  <si>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</si>
  <si>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</si>
  <si>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</si>
  <si>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</si>
  <si>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</si>
  <si>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</si>
  <si>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</si>
  <si>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</si>
  <si>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</si>
  <si>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</si>
  <si>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</si>
  <si>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</si>
  <si>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</si>
  <si>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</si>
  <si>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</si>
  <si>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</si>
  <si>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</si>
  <si>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</si>
  <si>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</si>
  <si>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</si>
  <si>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</si>
  <si>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</si>
  <si>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</si>
  <si>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</si>
  <si>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</si>
  <si>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</si>
  <si>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</si>
  <si>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</si>
  <si>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</si>
  <si>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</si>
  <si>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</si>
  <si>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</si>
  <si>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</si>
  <si>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</si>
  <si>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</si>
  <si>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</si>
  <si>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</si>
  <si>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</si>
  <si>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</si>
  <si>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</si>
  <si>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</si>
  <si>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</si>
  <si>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</si>
  <si>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</si>
  <si>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</si>
  <si>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</si>
  <si>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</si>
  <si>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</si>
  <si>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</si>
  <si>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</si>
  <si>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</si>
  <si>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</si>
  <si>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</si>
  <si>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</si>
  <si>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</si>
  <si>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</si>
  <si>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</si>
  <si>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</si>
  <si>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</si>
  <si>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</si>
  <si>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</si>
  <si>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</si>
  <si>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</si>
  <si>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</si>
  <si>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</si>
  <si>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</si>
  <si>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</si>
  <si>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</si>
  <si>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</si>
  <si>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</si>
  <si>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</si>
  <si>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</si>
  <si>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</si>
  <si>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</si>
  <si>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</si>
  <si>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</si>
  <si>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</si>
  <si>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</si>
  <si>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</si>
  <si>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</si>
  <si>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</si>
  <si>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</si>
  <si>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</si>
  <si>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</si>
  <si>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</si>
  <si>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</si>
  <si>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</si>
  <si>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</si>
  <si>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</si>
  <si>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</si>
  <si>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</si>
  <si>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</si>
  <si>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</si>
  <si>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</si>
  <si>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</si>
  <si>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</si>
  <si>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</si>
  <si>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</si>
  <si>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</si>
  <si>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</si>
  <si>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</si>
  <si>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</si>
  <si>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</si>
  <si>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</si>
  <si>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</si>
  <si>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</si>
  <si>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</si>
  <si>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</si>
  <si>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</si>
  <si>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</si>
  <si>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</si>
  <si>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</si>
  <si>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</si>
  <si>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</si>
  <si>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</si>
  <si>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</si>
  <si>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</si>
  <si>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</si>
  <si>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</si>
  <si>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</si>
  <si>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</si>
  <si>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</si>
  <si>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</si>
  <si>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</si>
  <si>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</si>
  <si>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</si>
  <si>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</si>
  <si>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</si>
  <si>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</si>
  <si>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</si>
  <si>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</si>
  <si>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</si>
  <si>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</si>
  <si>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</si>
  <si>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</si>
  <si>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</si>
  <si>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</si>
  <si>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</si>
  <si>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</si>
  <si>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</si>
  <si>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</si>
  <si>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</si>
  <si>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</si>
  <si>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</si>
  <si>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</si>
  <si>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</si>
  <si>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</si>
  <si>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</si>
  <si>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</si>
  <si>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</si>
  <si>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</si>
  <si>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</si>
  <si>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</si>
  <si>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</si>
  <si>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</si>
  <si>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</si>
  <si>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</si>
  <si>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</si>
  <si>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</si>
  <si>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</si>
  <si>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</si>
  <si>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</si>
  <si>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</si>
  <si>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</si>
  <si>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</si>
  <si>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</si>
  <si>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</si>
  <si>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</si>
  <si>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</si>
  <si>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</si>
  <si>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</si>
  <si>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</si>
  <si>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</si>
  <si>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</si>
  <si>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</si>
  <si>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</si>
  <si>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</si>
  <si>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</si>
  <si>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</si>
  <si>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</si>
  <si>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</si>
  <si>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</si>
  <si>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</si>
  <si>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</si>
  <si>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</si>
  <si>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</si>
  <si>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</si>
  <si>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</si>
  <si>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</si>
  <si>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</si>
  <si>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</si>
  <si>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</si>
  <si>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</si>
  <si>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</si>
  <si>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</si>
  <si>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</si>
  <si>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</si>
  <si>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</si>
  <si>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</si>
  <si>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</si>
  <si>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</si>
  <si>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</si>
  <si>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</si>
  <si>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</si>
  <si>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</si>
  <si>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</si>
  <si>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</si>
  <si>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</si>
  <si>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</si>
  <si>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</si>
  <si>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</si>
  <si>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</si>
  <si>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</si>
  <si>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</si>
  <si>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</si>
  <si>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</si>
  <si>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</si>
  <si>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</si>
  <si>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</si>
  <si>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</si>
  <si>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</si>
  <si>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</si>
  <si>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</si>
  <si>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</si>
  <si>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</si>
  <si>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</si>
  <si>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</si>
  <si>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</si>
  <si>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</si>
  <si>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</si>
  <si>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</si>
  <si>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</si>
  <si>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</si>
  <si>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</si>
  <si>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</si>
  <si>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</si>
  <si>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</si>
  <si>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</si>
  <si>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</si>
  <si>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</si>
  <si>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</si>
  <si>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</si>
  <si>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</si>
  <si>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</si>
  <si>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</si>
  <si>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</si>
  <si>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</si>
  <si>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</si>
  <si>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</si>
  <si>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</si>
  <si>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</si>
  <si>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</si>
  <si>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</si>
  <si>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</si>
  <si>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</si>
  <si>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</si>
  <si>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</si>
  <si>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</si>
  <si>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</si>
  <si>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</si>
  <si>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</si>
  <si>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</si>
  <si>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</si>
  <si>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</si>
  <si>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</si>
  <si>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</si>
  <si>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</si>
  <si>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</si>
  <si>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</si>
  <si>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</si>
  <si>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</si>
  <si>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</si>
  <si>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</si>
  <si>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</si>
  <si>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</si>
  <si>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</si>
  <si>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</si>
  <si>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</si>
  <si>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</si>
  <si>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</si>
  <si>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</si>
  <si>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</si>
  <si>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</si>
  <si>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</si>
  <si>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</si>
  <si>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</si>
  <si>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</si>
  <si>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</si>
  <si>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</si>
  <si>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</si>
  <si>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</si>
  <si>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</si>
  <si>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</si>
  <si>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</si>
  <si>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</si>
  <si>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</si>
  <si>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</si>
  <si>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</si>
  <si>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</si>
  <si>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</si>
  <si>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</si>
  <si>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</si>
  <si>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</si>
  <si>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</si>
  <si>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</si>
  <si>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</si>
  <si>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</si>
  <si>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</si>
  <si>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</si>
  <si>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</si>
  <si>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</si>
  <si>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</si>
  <si>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</si>
  <si>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</si>
  <si>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</si>
  <si>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</si>
  <si>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</si>
  <si>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</si>
  <si>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</si>
  <si>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</si>
  <si>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</si>
  <si>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</si>
  <si>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</si>
  <si>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</si>
  <si>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</si>
  <si>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</si>
  <si>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</si>
  <si>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</si>
  <si>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</si>
  <si>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</si>
  <si>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</si>
  <si>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</si>
  <si>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</si>
  <si>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</si>
  <si>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</si>
  <si>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</si>
  <si>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</si>
  <si>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</si>
  <si>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</si>
  <si>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</si>
  <si>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</si>
  <si>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</si>
  <si>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</si>
  <si>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</si>
  <si>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</si>
  <si>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</si>
  <si>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</si>
  <si>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</si>
  <si>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</si>
  <si>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</si>
  <si>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</si>
  <si>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</si>
  <si>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</si>
  <si>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</si>
  <si>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</si>
  <si>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</si>
  <si>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</si>
  <si>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</si>
  <si>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</si>
  <si>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</si>
  <si>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</si>
  <si>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</si>
  <si>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</si>
  <si>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</si>
  <si>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</si>
  <si>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</si>
  <si>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</si>
  <si>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</si>
  <si>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</si>
  <si>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</si>
  <si>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</si>
  <si>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</si>
  <si>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</si>
  <si>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</si>
  <si>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</si>
  <si>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</si>
  <si>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</si>
  <si>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</si>
  <si>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</si>
  <si>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</si>
  <si>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</si>
  <si>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</si>
  <si>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</si>
  <si>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</si>
  <si>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</si>
  <si>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</si>
  <si>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</si>
  <si>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</si>
  <si>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</si>
  <si>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</si>
  <si>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</si>
  <si>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</si>
  <si>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</si>
  <si>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</si>
  <si>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</si>
  <si>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</si>
  <si>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</si>
  <si>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</si>
  <si>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</si>
  <si>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</si>
  <si>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</si>
  <si>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</si>
  <si>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</si>
  <si>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</si>
  <si>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</si>
  <si>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</si>
  <si>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</si>
  <si>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</si>
  <si>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</si>
  <si>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</si>
  <si>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</si>
  <si>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</si>
  <si>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</si>
  <si>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</si>
  <si>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</si>
  <si>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</si>
  <si>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</si>
  <si>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</si>
  <si>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</si>
  <si>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</si>
  <si>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</si>
  <si>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</si>
  <si>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</si>
  <si>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</si>
  <si>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</si>
  <si>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</si>
  <si>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</si>
  <si>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</si>
  <si>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</si>
  <si>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</si>
  <si>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</si>
  <si>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</si>
  <si>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</si>
  <si>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</si>
  <si>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</si>
  <si>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</si>
  <si>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</si>
  <si>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</si>
  <si>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</si>
  <si>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</si>
  <si>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</si>
  <si>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</si>
  <si>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</si>
  <si>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</si>
  <si>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</si>
  <si>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</si>
  <si>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</si>
  <si>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</si>
  <si>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</si>
  <si>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</si>
  <si>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</si>
  <si>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</si>
  <si>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</si>
  <si>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</si>
  <si>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</si>
  <si>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</si>
  <si>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</si>
  <si>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</si>
  <si>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</si>
  <si>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</si>
  <si>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</si>
  <si>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</si>
  <si>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</si>
  <si>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</si>
  <si>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</si>
  <si>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</si>
  <si>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</si>
  <si>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</si>
  <si>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</si>
  <si>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</si>
  <si>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</si>
  <si>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</si>
  <si>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</si>
  <si>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</si>
  <si>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</si>
  <si>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</si>
  <si>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</si>
  <si>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</si>
  <si>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</si>
  <si>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</si>
  <si>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</si>
  <si>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</si>
  <si>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</si>
  <si>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</si>
  <si>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</si>
  <si>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</si>
  <si>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</si>
  <si>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</si>
  <si>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</si>
  <si>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</si>
  <si>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</si>
  <si>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</si>
  <si>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</si>
  <si>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</si>
  <si>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</si>
  <si>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</si>
  <si>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</si>
  <si>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</si>
  <si>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</si>
  <si>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</si>
  <si>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</si>
  <si>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</si>
  <si>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</si>
  <si>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</si>
  <si>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</si>
  <si>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</si>
  <si>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</si>
  <si>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</si>
  <si>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</si>
  <si>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</si>
  <si>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</si>
  <si>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</si>
  <si>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</si>
  <si>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</si>
  <si>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</si>
  <si>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</si>
  <si>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</si>
  <si>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</si>
  <si>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</si>
  <si>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</si>
  <si>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</si>
  <si>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</si>
  <si>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</si>
  <si>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</si>
  <si>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</si>
  <si>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</si>
  <si>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</si>
  <si>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</si>
  <si>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</si>
  <si>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</si>
  <si>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</si>
  <si>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</si>
  <si>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</si>
  <si>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</si>
  <si>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</si>
  <si>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</si>
  <si>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</si>
  <si>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</si>
  <si>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</si>
  <si>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</si>
  <si>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</si>
  <si>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</si>
  <si>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</si>
  <si>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</si>
  <si>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</si>
  <si>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</si>
  <si>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</si>
  <si>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</si>
  <si>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</si>
  <si>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</si>
  <si>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</si>
  <si>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</si>
  <si>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</si>
  <si>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</si>
  <si>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</si>
  <si>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</si>
  <si>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</si>
  <si>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</si>
  <si>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</si>
  <si>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</si>
  <si>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</si>
  <si>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</si>
  <si>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</si>
  <si>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</si>
  <si>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</si>
  <si>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</si>
  <si>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</si>
  <si>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</si>
  <si>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</si>
  <si>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</si>
  <si>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</si>
  <si>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</si>
  <si>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</si>
  <si>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</si>
  <si>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</si>
  <si>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</si>
  <si>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</si>
  <si>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</si>
  <si>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</si>
  <si>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</si>
  <si>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</si>
  <si>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</si>
  <si>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</si>
  <si>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</si>
  <si>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</si>
  <si>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</si>
  <si>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</si>
  <si>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</si>
  <si>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</si>
  <si>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</si>
  <si>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</si>
  <si>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</si>
  <si>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</si>
  <si>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</si>
  <si>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</si>
  <si>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</si>
  <si>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</si>
  <si>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</si>
  <si>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</si>
  <si>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</si>
  <si>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</si>
  <si>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</si>
  <si>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</si>
  <si>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</si>
  <si>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</si>
  <si>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</si>
  <si>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</si>
  <si>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</si>
  <si>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</si>
  <si>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</si>
  <si>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</si>
  <si>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</si>
  <si>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</si>
  <si>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</si>
  <si>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</si>
  <si>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</si>
  <si>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</si>
  <si>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</si>
  <si>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</si>
  <si>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</si>
  <si>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</si>
  <si>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</si>
  <si>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</si>
  <si>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</si>
  <si>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</si>
  <si>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</si>
  <si>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</si>
  <si>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</si>
  <si>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</si>
  <si>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</si>
  <si>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</si>
  <si>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</si>
  <si>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</si>
  <si>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</si>
  <si>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</si>
  <si>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</si>
  <si>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</si>
  <si>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</si>
  <si>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</si>
  <si>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</si>
  <si>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</si>
  <si>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</si>
  <si>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</si>
  <si>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</si>
  <si>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</si>
  <si>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</si>
  <si>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</si>
  <si>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</si>
  <si>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</si>
  <si>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</si>
  <si>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</si>
  <si>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</si>
  <si>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</si>
  <si>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</si>
  <si>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</si>
  <si>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</si>
  <si>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</si>
  <si>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</si>
  <si>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</si>
  <si>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</si>
  <si>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</si>
  <si>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</si>
  <si>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</si>
  <si>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</si>
  <si>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</si>
  <si>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</si>
  <si>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</si>
  <si>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</si>
  <si>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</si>
  <si>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</si>
  <si>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</si>
  <si>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</si>
  <si>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</si>
  <si>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</si>
  <si>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</si>
  <si>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</si>
  <si>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</si>
  <si>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</si>
  <si>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</si>
  <si>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</si>
  <si>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</si>
  <si>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</si>
  <si>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</si>
  <si>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</si>
  <si>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</si>
  <si>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</si>
  <si>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</si>
  <si>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</si>
  <si>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</si>
  <si>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</si>
  <si>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</si>
  <si>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</si>
  <si>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</si>
  <si>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</si>
  <si>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</si>
  <si>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</si>
  <si>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</si>
  <si>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</si>
  <si>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</si>
  <si>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</si>
  <si>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</si>
  <si>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</si>
  <si>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</si>
  <si>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</si>
  <si>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</si>
  <si>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</si>
  <si>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</si>
  <si>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</si>
  <si>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</si>
  <si>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</si>
  <si>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</si>
  <si>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</si>
  <si>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</si>
  <si>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</si>
  <si>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</si>
  <si>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</si>
  <si>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</si>
  <si>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</si>
  <si>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</si>
  <si>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</si>
  <si>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</si>
  <si>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</si>
  <si>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</si>
  <si>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</si>
  <si>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</si>
  <si>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</si>
  <si>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</si>
  <si>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</si>
  <si>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</si>
  <si>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</si>
  <si>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</si>
  <si>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</si>
  <si>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</si>
  <si>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</si>
  <si>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</si>
  <si>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</si>
  <si>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</si>
  <si>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</si>
  <si>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</si>
  <si>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</si>
  <si>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</si>
  <si>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</si>
  <si>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</si>
  <si>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</si>
  <si>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</si>
  <si>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</si>
  <si>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</si>
  <si>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</si>
  <si>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</si>
  <si>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</si>
  <si>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</si>
  <si>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</si>
  <si>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</si>
  <si>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</si>
  <si>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</si>
  <si>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</si>
  <si>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</si>
  <si>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</si>
  <si>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</si>
  <si>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</si>
  <si>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</si>
  <si>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</si>
  <si>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</si>
  <si>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</si>
  <si>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</si>
  <si>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</si>
  <si>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</si>
  <si>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</si>
  <si>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</si>
  <si>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</si>
  <si>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</si>
  <si>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</si>
  <si>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</si>
  <si>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</si>
  <si>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</si>
  <si>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</si>
  <si>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</si>
  <si>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</si>
  <si>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</si>
  <si>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</si>
  <si>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</si>
  <si>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</si>
  <si>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</si>
  <si>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</si>
  <si>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</si>
  <si>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</si>
  <si>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</si>
  <si>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</si>
  <si>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</si>
  <si>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</si>
  <si>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</si>
  <si>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</si>
  <si>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</si>
  <si>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</si>
  <si>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</si>
  <si>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</si>
  <si>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</si>
  <si>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</si>
  <si>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</si>
  <si>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</si>
  <si>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</si>
  <si>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</si>
  <si>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</si>
  <si>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</si>
  <si>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</si>
  <si>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</si>
  <si>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</si>
  <si>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</si>
  <si>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</si>
  <si>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</si>
  <si>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</si>
  <si>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</si>
  <si>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</si>
  <si>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</si>
  <si>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</si>
  <si>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</si>
  <si>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</si>
  <si>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</si>
  <si>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</si>
  <si>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</si>
  <si>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</si>
  <si>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</si>
  <si>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</si>
  <si>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</si>
  <si>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</si>
  <si>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</si>
  <si>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</si>
  <si>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</si>
  <si>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</si>
  <si>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</si>
  <si>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</si>
  <si>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</si>
  <si>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</si>
  <si>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</si>
  <si>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</si>
  <si>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</si>
  <si>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</si>
  <si>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</si>
  <si>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</si>
  <si>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</si>
  <si>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</si>
  <si>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</si>
  <si>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</si>
  <si>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</si>
  <si>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</si>
  <si>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</si>
  <si>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</si>
  <si>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</si>
  <si>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</si>
  <si>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</si>
  <si>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</si>
  <si>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</si>
  <si>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</si>
  <si>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</si>
  <si>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</si>
  <si>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</si>
  <si>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</si>
  <si>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</si>
  <si>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</si>
  <si>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</si>
  <si>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</si>
  <si>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</si>
  <si>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</si>
  <si>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</si>
  <si>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</si>
  <si>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</si>
  <si>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</si>
  <si>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</si>
  <si>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</si>
  <si>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</si>
  <si>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</si>
  <si>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</si>
  <si>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</si>
  <si>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</si>
  <si>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</si>
  <si>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</si>
  <si>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</si>
  <si>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</si>
  <si>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</si>
  <si>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</si>
  <si>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</si>
  <si>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</si>
  <si>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</si>
  <si>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</si>
  <si>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</si>
  <si>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</si>
  <si>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</si>
  <si>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</si>
  <si>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</si>
  <si>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</si>
  <si>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</si>
  <si>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</si>
  <si>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</si>
  <si>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</si>
  <si>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</si>
  <si>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</si>
  <si>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</si>
  <si>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</si>
  <si>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</si>
  <si>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</si>
  <si>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</si>
  <si>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</si>
  <si>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</si>
  <si>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</si>
  <si>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</si>
  <si>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</si>
  <si>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</si>
  <si>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</si>
  <si>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</si>
  <si>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</si>
  <si>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</si>
  <si>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</si>
  <si>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</si>
  <si>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</si>
  <si>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</si>
  <si>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</si>
  <si>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</si>
  <si>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</si>
  <si>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</si>
  <si>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</si>
  <si>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</si>
  <si>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</si>
  <si>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</si>
  <si>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</si>
  <si>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</si>
  <si>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</si>
  <si>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</si>
  <si>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</si>
  <si>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</si>
  <si>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</si>
  <si>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</si>
  <si>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</si>
  <si>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</si>
  <si>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</si>
  <si>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</si>
  <si>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</si>
  <si>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</si>
  <si>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</si>
  <si>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</si>
  <si>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</si>
  <si>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</si>
  <si>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</si>
  <si>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</si>
  <si>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</si>
  <si>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</si>
  <si>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</si>
  <si>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</si>
  <si>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</si>
  <si>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</si>
  <si>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</si>
  <si>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</si>
  <si>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</si>
  <si>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</si>
  <si>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</si>
  <si>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</si>
  <si>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</si>
  <si>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</si>
  <si>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</si>
  <si>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</si>
  <si>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</si>
  <si>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</si>
  <si>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</si>
  <si>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</si>
  <si>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</si>
  <si>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</si>
  <si>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</si>
  <si>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</si>
  <si>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</si>
  <si>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</si>
  <si>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</si>
  <si>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</si>
  <si>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</si>
  <si>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</si>
  <si>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</si>
  <si>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</si>
  <si>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</si>
  <si>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</si>
  <si>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</si>
  <si>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</si>
  <si>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</si>
  <si>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</si>
  <si>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</si>
  <si>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</si>
  <si>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</si>
  <si>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</si>
  <si>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</si>
  <si>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</si>
  <si>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</si>
  <si>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</si>
  <si>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</si>
  <si>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</si>
  <si>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</si>
  <si>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</si>
  <si>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</si>
  <si>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</si>
  <si>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</si>
  <si>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</si>
  <si>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</si>
  <si>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</si>
  <si>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</si>
  <si>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</si>
  <si>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</si>
  <si>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</si>
  <si>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</si>
  <si>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</si>
  <si>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</si>
  <si>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</si>
  <si>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</si>
  <si>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</si>
  <si>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</si>
  <si>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</si>
  <si>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</si>
  <si>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</si>
  <si>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</si>
  <si>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</si>
  <si>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</si>
  <si>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</si>
  <si>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</si>
  <si>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</si>
  <si>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</si>
  <si>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</si>
  <si>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</si>
  <si>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</si>
  <si>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</si>
  <si>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</si>
  <si>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</si>
  <si>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</si>
  <si>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</si>
  <si>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</si>
  <si>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</si>
  <si>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</si>
  <si>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</si>
  <si>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</si>
  <si>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</si>
  <si>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</si>
  <si>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</si>
  <si>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</si>
  <si>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</si>
  <si>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</si>
  <si>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</si>
  <si>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</si>
  <si>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</si>
  <si>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</si>
  <si>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</si>
  <si>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</si>
  <si>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</si>
  <si>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</si>
  <si>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</si>
  <si>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</si>
  <si>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</si>
  <si>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</si>
  <si>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</si>
  <si>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</si>
  <si>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</si>
  <si>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</si>
  <si>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</si>
  <si>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</si>
  <si>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</si>
  <si>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</si>
  <si>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</si>
  <si>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</si>
  <si>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</si>
  <si>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</si>
  <si>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</si>
  <si>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</si>
  <si>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</si>
  <si>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</si>
  <si>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</si>
  <si>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</si>
  <si>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</si>
  <si>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</si>
  <si>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</si>
  <si>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</si>
  <si>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</si>
  <si>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</si>
  <si>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</si>
  <si>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</si>
  <si>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</si>
  <si>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</si>
  <si>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</si>
  <si>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</si>
  <si>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</si>
  <si>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</si>
  <si>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</si>
  <si>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</si>
  <si>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</si>
  <si>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</si>
  <si>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</si>
  <si>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</si>
  <si>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</si>
  <si>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</si>
  <si>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</si>
  <si>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</si>
  <si>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</si>
  <si>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</si>
  <si>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</si>
  <si>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</si>
  <si>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</si>
  <si>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</si>
  <si>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</si>
  <si>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</si>
  <si>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</si>
  <si>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</si>
  <si>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</si>
  <si>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</si>
  <si>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</si>
  <si>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</si>
  <si>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</si>
  <si>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</si>
  <si>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</si>
  <si>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</si>
  <si>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</si>
  <si>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</si>
  <si>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</si>
  <si>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</si>
  <si>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</si>
  <si>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</si>
  <si>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</si>
  <si>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</si>
  <si>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</si>
  <si>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</si>
  <si>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</si>
  <si>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</si>
  <si>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</si>
  <si>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</si>
  <si>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</si>
  <si>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</si>
  <si>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</si>
  <si>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</si>
  <si>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</si>
  <si>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</si>
  <si>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</si>
  <si>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</si>
  <si>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</si>
  <si>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</si>
  <si>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</si>
  <si>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</si>
  <si>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</si>
  <si>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</si>
  <si>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</si>
  <si>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</si>
  <si>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</si>
  <si>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</si>
  <si>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</si>
  <si>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</si>
  <si>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</si>
  <si>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</si>
  <si>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</si>
  <si>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</si>
  <si>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</si>
  <si>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</si>
  <si>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</si>
  <si>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</si>
  <si>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</si>
  <si>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</si>
  <si>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</si>
  <si>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</si>
  <si>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</si>
  <si>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</si>
  <si>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</si>
  <si>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</si>
  <si>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</si>
  <si>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</si>
  <si>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</si>
  <si>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</si>
  <si>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</si>
  <si>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</si>
  <si>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</si>
  <si>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</si>
  <si>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</si>
  <si>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</si>
  <si>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</si>
  <si>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</si>
  <si>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</si>
  <si>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</si>
  <si>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</si>
  <si>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</si>
  <si>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</si>
  <si>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</si>
  <si>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</si>
  <si>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</si>
  <si>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</si>
  <si>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</si>
  <si>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</si>
  <si>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</si>
  <si>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</si>
  <si>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</si>
  <si>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</si>
  <si>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</si>
  <si>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</si>
  <si>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</si>
  <si>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</si>
  <si>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</si>
  <si>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</si>
  <si>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</si>
  <si>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</si>
  <si>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</si>
  <si>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</si>
  <si>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</si>
  <si>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</si>
  <si>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</si>
  <si>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</si>
  <si>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</si>
  <si>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</si>
  <si>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</si>
  <si>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</si>
  <si>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</si>
  <si>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</si>
  <si>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</si>
  <si>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</si>
  <si>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</si>
  <si>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</si>
  <si>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</si>
  <si>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</si>
  <si>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</si>
  <si>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</si>
  <si>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</si>
  <si>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</si>
  <si>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</si>
  <si>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</si>
  <si>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</si>
  <si>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</si>
  <si>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</si>
  <si>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</si>
  <si>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</si>
  <si>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</si>
  <si>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</si>
  <si>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</si>
  <si>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</si>
  <si>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</si>
  <si>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</si>
  <si>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</si>
  <si>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</si>
  <si>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</si>
  <si>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</si>
  <si>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</si>
  <si>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</si>
  <si>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</si>
  <si>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</si>
  <si>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</si>
  <si>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</si>
  <si>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</si>
  <si>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</si>
  <si>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</si>
  <si>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</si>
  <si>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</si>
  <si>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</si>
  <si>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</si>
  <si>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</si>
  <si>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</si>
  <si>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</si>
  <si>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</si>
  <si>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</si>
  <si>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</si>
  <si>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</si>
  <si>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</si>
  <si>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</si>
  <si>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</si>
  <si>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</si>
  <si>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</si>
  <si>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</si>
  <si>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</si>
  <si>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</si>
  <si>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</si>
  <si>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</si>
  <si>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</si>
  <si>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</si>
  <si>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</si>
  <si>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</si>
  <si>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</si>
  <si>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</si>
  <si>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</si>
  <si>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</si>
  <si>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</si>
  <si>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</si>
  <si>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</si>
  <si>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</si>
  <si>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</si>
  <si>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</si>
  <si>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</si>
  <si>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</si>
  <si>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</si>
  <si>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</si>
  <si>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</si>
  <si>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</si>
  <si>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</si>
  <si>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</si>
  <si>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</si>
  <si>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</si>
  <si>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</si>
  <si>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</si>
  <si>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</si>
  <si>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</si>
  <si>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</si>
  <si>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</si>
  <si>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</si>
  <si>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</si>
  <si>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</si>
  <si>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</si>
  <si>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</si>
  <si>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</si>
  <si>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</si>
  <si>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</si>
  <si>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</si>
  <si>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</si>
  <si>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</si>
  <si>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</si>
  <si>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</si>
  <si>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</si>
  <si>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</si>
  <si>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</si>
  <si>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</si>
  <si>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</si>
  <si>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</si>
  <si>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</si>
  <si>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</si>
  <si>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</si>
  <si>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</si>
  <si>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</si>
  <si>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</si>
  <si>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</si>
  <si>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</si>
  <si>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</si>
  <si>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</si>
  <si>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</si>
  <si>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</si>
  <si>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</si>
  <si>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</si>
  <si>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</si>
  <si>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</si>
  <si>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</si>
  <si>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</si>
  <si>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</si>
  <si>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</si>
  <si>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</si>
  <si>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</si>
  <si>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</si>
  <si>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</si>
  <si>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</si>
  <si>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</si>
  <si>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</si>
  <si>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</si>
  <si>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</si>
  <si>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</si>
  <si>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</si>
  <si>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</si>
  <si>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</si>
  <si>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</si>
  <si>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</si>
  <si>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</si>
  <si>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</si>
  <si>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</si>
  <si>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</si>
  <si>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</si>
  <si>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</si>
  <si>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</si>
  <si>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</si>
  <si>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</si>
  <si>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</si>
  <si>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</si>
  <si>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</si>
  <si>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</si>
  <si>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</si>
  <si>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</si>
  <si>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</si>
  <si>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</si>
  <si>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</si>
  <si>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</si>
  <si>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</si>
  <si>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</si>
  <si>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</si>
  <si>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</si>
  <si>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</si>
  <si>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</si>
  <si>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</si>
  <si>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</si>
  <si>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</si>
  <si>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</si>
  <si>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</si>
  <si>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</si>
  <si>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</si>
  <si>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</si>
  <si>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</si>
  <si>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</si>
  <si>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</si>
  <si>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</si>
  <si>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</si>
  <si>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</si>
  <si>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</si>
  <si>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</si>
  <si>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</si>
  <si>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</si>
  <si>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</si>
  <si>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</si>
  <si>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</si>
  <si>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</si>
  <si>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</si>
  <si>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</si>
  <si>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</si>
  <si>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</si>
  <si>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</si>
  <si>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</si>
  <si>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</si>
  <si>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</si>
  <si>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</si>
  <si>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</si>
  <si>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</si>
  <si>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</si>
  <si>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</si>
  <si>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</si>
  <si>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</si>
  <si>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</si>
  <si>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</si>
  <si>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</si>
  <si>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</si>
  <si>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</si>
  <si>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</si>
  <si>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</si>
  <si>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</si>
  <si>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</si>
  <si>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</si>
  <si>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</si>
  <si>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</si>
  <si>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</si>
  <si>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</si>
  <si>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</si>
  <si>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</si>
  <si>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</si>
  <si>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</si>
  <si>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</si>
  <si>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</si>
  <si>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</si>
  <si>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</si>
  <si>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</si>
  <si>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</si>
  <si>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</si>
  <si>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</si>
  <si>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</si>
  <si>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</si>
  <si>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</si>
  <si>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</si>
  <si>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</si>
  <si>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</si>
  <si>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</si>
  <si>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</si>
  <si>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</si>
  <si>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</si>
  <si>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</si>
  <si>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</si>
  <si>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</si>
  <si>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</si>
  <si>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</si>
  <si>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</si>
  <si>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</si>
  <si>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</si>
  <si>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</si>
  <si>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</si>
  <si>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</si>
  <si>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</si>
  <si>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</si>
  <si>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</si>
  <si>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</si>
  <si>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</si>
  <si>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</si>
  <si>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</si>
  <si>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</si>
  <si>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</si>
  <si>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</si>
  <si>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</si>
  <si>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</si>
  <si>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</si>
  <si>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</si>
  <si>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</si>
  <si>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</si>
  <si>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</si>
  <si>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</si>
  <si>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</si>
  <si>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</si>
  <si>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</si>
  <si>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</si>
  <si>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</si>
  <si>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</si>
  <si>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</si>
  <si>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</si>
  <si>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</si>
  <si>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</si>
  <si>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</si>
  <si>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</si>
  <si>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</si>
  <si>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</si>
  <si>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</si>
  <si>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</si>
  <si>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</si>
  <si>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</si>
  <si>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</si>
  <si>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</si>
  <si>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</si>
  <si>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</si>
  <si>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</si>
  <si>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</si>
  <si>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</si>
  <si>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</si>
  <si>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</si>
  <si>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</si>
  <si>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</si>
  <si>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</si>
  <si>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</si>
  <si>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</si>
  <si>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</si>
  <si>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</si>
  <si>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</si>
  <si>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</si>
  <si>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</si>
  <si>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</si>
  <si>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</si>
  <si>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</si>
  <si>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</si>
  <si>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</si>
  <si>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</si>
  <si>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</si>
  <si>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</si>
  <si>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</si>
  <si>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</si>
  <si>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</si>
  <si>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</si>
  <si>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</si>
  <si>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</si>
  <si>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</si>
  <si>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</si>
  <si>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</si>
  <si>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</si>
  <si>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</si>
  <si>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</si>
  <si>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</si>
  <si>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</si>
  <si>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</si>
  <si>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</si>
  <si>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</si>
  <si>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</si>
  <si>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</si>
  <si>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</si>
  <si>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</si>
  <si>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</si>
  <si>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</si>
  <si>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</si>
  <si>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</si>
  <si>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</si>
  <si>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</si>
  <si>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</si>
  <si>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</si>
  <si>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</si>
  <si>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</si>
  <si>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</si>
  <si>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</si>
  <si>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</si>
  <si>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</si>
  <si>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</si>
  <si>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</si>
  <si>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</si>
  <si>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</si>
  <si>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</si>
  <si>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</si>
  <si>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</si>
  <si>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</si>
  <si>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</si>
  <si>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</si>
  <si>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</si>
  <si>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</si>
  <si>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</si>
  <si>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</si>
  <si>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</si>
  <si>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</si>
  <si>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</si>
  <si>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</si>
  <si>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</si>
  <si>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</si>
  <si>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</si>
  <si>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</si>
  <si>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</si>
  <si>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</si>
  <si>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</si>
  <si>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</si>
  <si>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</si>
  <si>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</si>
  <si>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</si>
  <si>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</si>
  <si>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</si>
  <si>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</si>
  <si>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</si>
  <si>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</si>
  <si>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</si>
  <si>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</si>
  <si>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</si>
  <si>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</si>
  <si>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</si>
  <si>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</si>
  <si>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</si>
  <si>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</si>
  <si>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</si>
  <si>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</si>
  <si>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</si>
  <si>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</si>
  <si>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</si>
  <si>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</si>
  <si>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</si>
  <si>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</si>
  <si>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</si>
  <si>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</si>
  <si>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</si>
  <si>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</si>
  <si>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</si>
  <si>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</si>
  <si>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</si>
  <si>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</si>
  <si>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</si>
  <si>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</si>
  <si>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</si>
  <si>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</si>
  <si>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</si>
  <si>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</si>
  <si>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</si>
  <si>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</si>
  <si>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</si>
  <si>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</si>
  <si>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</si>
  <si>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</si>
  <si>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</si>
  <si>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</si>
  <si>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</si>
  <si>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</si>
  <si>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</si>
  <si>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</si>
  <si>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</si>
  <si>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</si>
  <si>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</si>
  <si>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</si>
  <si>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</si>
  <si>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</si>
  <si>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</si>
  <si>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</si>
  <si>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</si>
  <si>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</si>
  <si>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</si>
  <si>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</si>
  <si>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</si>
  <si>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</si>
  <si>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</si>
  <si>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</si>
  <si>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</si>
  <si>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</si>
  <si>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</si>
  <si>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</si>
  <si>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</si>
  <si>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</si>
  <si>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</si>
  <si>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</si>
  <si>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</si>
  <si>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</si>
  <si>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</si>
  <si>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</si>
  <si>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</si>
  <si>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</si>
  <si>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</si>
  <si>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</si>
  <si>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</si>
  <si>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</si>
  <si>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</si>
  <si>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</si>
  <si>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</si>
  <si>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</si>
  <si>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</si>
  <si>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</si>
  <si>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</si>
  <si>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</si>
  <si>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</si>
  <si>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</si>
  <si>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</si>
  <si>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</si>
  <si>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</si>
  <si>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</si>
  <si>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</si>
  <si>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</si>
  <si>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</si>
  <si>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</si>
  <si>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</si>
  <si>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</si>
  <si>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</si>
  <si>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</si>
  <si>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</si>
  <si>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</si>
  <si>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</si>
  <si>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</si>
  <si>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</si>
  <si>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</si>
  <si>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</si>
  <si>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</si>
  <si>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</si>
  <si>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</si>
  <si>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</si>
  <si>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</si>
  <si>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</si>
  <si>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</si>
  <si>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</si>
  <si>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</si>
  <si>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</si>
  <si>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</si>
  <si>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</si>
  <si>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</si>
  <si>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</si>
  <si>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</si>
  <si>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</si>
  <si>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</si>
  <si>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</si>
  <si>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</si>
  <si>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</si>
  <si>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</si>
  <si>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</si>
  <si>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</si>
  <si>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</si>
  <si>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</si>
  <si>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</si>
  <si>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</si>
  <si>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</si>
  <si>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</si>
  <si>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</si>
  <si>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</si>
  <si>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</si>
  <si>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</si>
  <si>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</si>
  <si>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</si>
  <si>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</si>
  <si>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</si>
  <si>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</si>
  <si>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</si>
  <si>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</si>
  <si>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</si>
  <si>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</si>
  <si>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</si>
  <si>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</si>
  <si>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</si>
  <si>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</si>
  <si>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</si>
  <si>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</si>
  <si>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</si>
  <si>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</si>
  <si>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</si>
  <si>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</si>
  <si>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</si>
  <si>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</si>
  <si>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</si>
  <si>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</si>
  <si>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</si>
  <si>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</si>
  <si>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</si>
  <si>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</si>
  <si>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</si>
  <si>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</si>
  <si>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</si>
  <si>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</si>
  <si>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</si>
  <si>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</si>
  <si>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</si>
  <si>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</si>
  <si>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</si>
  <si>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</si>
  <si>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</si>
  <si>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</si>
  <si>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</si>
  <si>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</si>
  <si>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</si>
  <si>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</si>
  <si>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</si>
  <si>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</si>
  <si>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</si>
  <si>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</si>
  <si>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</si>
  <si>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</si>
  <si>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</si>
  <si>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</si>
  <si>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</si>
  <si>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</si>
  <si>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</si>
  <si>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</si>
  <si>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</si>
  <si>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</si>
  <si>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</si>
  <si>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</si>
  <si>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</si>
  <si>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</si>
  <si>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</si>
  <si>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</si>
  <si>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</si>
  <si>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</si>
  <si>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</si>
  <si>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</si>
  <si>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</si>
  <si>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</si>
  <si>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</si>
  <si>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</si>
  <si>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</si>
  <si>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</si>
  <si>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</si>
  <si>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</si>
  <si>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</si>
  <si>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</si>
  <si>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</si>
  <si>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</si>
  <si>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</si>
  <si>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</si>
  <si>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</si>
  <si>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</si>
  <si>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</si>
  <si>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</si>
  <si>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</si>
  <si>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</si>
  <si>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</si>
  <si>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</si>
  <si>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</si>
  <si>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</si>
  <si>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</si>
  <si>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</si>
  <si>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</si>
  <si>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</si>
  <si>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</si>
  <si>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</si>
  <si>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</si>
  <si>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</si>
  <si>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</si>
  <si>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</si>
  <si>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</si>
  <si>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</si>
  <si>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</si>
  <si>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</si>
  <si>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</si>
  <si>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</si>
  <si>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</si>
  <si>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</si>
  <si>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</si>
  <si>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</si>
  <si>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</si>
  <si>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</si>
  <si>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</si>
  <si>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</si>
  <si>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</si>
  <si>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</si>
  <si>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</si>
  <si>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</si>
  <si>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</si>
  <si>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</si>
  <si>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</si>
  <si>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</si>
  <si>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</si>
  <si>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</si>
  <si>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</si>
  <si>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</si>
  <si>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</si>
  <si>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</si>
  <si>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</si>
  <si>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</si>
  <si>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</si>
  <si>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</si>
  <si>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</si>
  <si>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</si>
  <si>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</si>
  <si>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</si>
  <si>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</si>
  <si>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</si>
  <si>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</si>
  <si>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</si>
  <si>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</si>
  <si>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</si>
  <si>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</si>
  <si>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</si>
  <si>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</si>
  <si>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</si>
  <si>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</si>
  <si>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</si>
  <si>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</si>
  <si>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</si>
  <si>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</si>
  <si>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</si>
  <si>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</si>
  <si>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</si>
  <si>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</si>
  <si>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</si>
  <si>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</si>
  <si>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</si>
  <si>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</si>
  <si>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</si>
  <si>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</si>
  <si>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</si>
  <si>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</si>
  <si>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</si>
  <si>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</si>
  <si>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</si>
  <si>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</si>
  <si>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</si>
  <si>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</si>
  <si>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</si>
  <si>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</si>
  <si>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</si>
  <si>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</si>
  <si>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</si>
  <si>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</si>
  <si>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</si>
  <si>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</si>
  <si>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</si>
  <si>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</si>
  <si>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</si>
  <si>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</si>
  <si>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</si>
  <si>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</si>
  <si>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</si>
  <si>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</si>
  <si>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</si>
  <si>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</si>
  <si>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</si>
  <si>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</si>
  <si>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</si>
  <si>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</si>
  <si>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</si>
  <si>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</si>
  <si>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</si>
  <si>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</si>
  <si>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</si>
  <si>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</si>
  <si>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</si>
  <si>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</si>
  <si>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</si>
  <si>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</si>
  <si>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</si>
  <si>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</si>
  <si>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</si>
  <si>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</si>
  <si>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</si>
  <si>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</si>
  <si>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</si>
  <si>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</si>
  <si>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</si>
  <si>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</si>
  <si>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</si>
  <si>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</si>
  <si>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</si>
  <si>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</si>
  <si>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</si>
  <si>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</si>
  <si>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</si>
  <si>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</si>
  <si>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</si>
  <si>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</si>
  <si>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</si>
  <si>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</si>
  <si>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</si>
  <si>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</si>
  <si>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</si>
  <si>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</si>
  <si>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</si>
  <si>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</si>
  <si>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</si>
  <si>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</si>
  <si>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</si>
  <si>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</si>
  <si>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</si>
  <si>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</si>
  <si>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</si>
  <si>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</si>
  <si>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</si>
  <si>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</si>
  <si>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</si>
  <si>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</si>
  <si>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</si>
  <si>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</si>
  <si>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</si>
  <si>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</si>
  <si>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</si>
  <si>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</si>
  <si>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</si>
  <si>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</si>
  <si>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</si>
  <si>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</si>
  <si>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</si>
  <si>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</si>
  <si>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</si>
  <si>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</si>
  <si>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</si>
  <si>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</si>
  <si>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</si>
  <si>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</si>
  <si>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</si>
  <si>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</si>
  <si>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</si>
  <si>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</si>
  <si>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</si>
  <si>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</si>
  <si>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</si>
  <si>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</si>
  <si>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</si>
  <si>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</si>
  <si>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</si>
  <si>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</si>
  <si>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</si>
  <si>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</si>
  <si>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</si>
  <si>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</si>
  <si>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</si>
  <si>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</si>
  <si>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</si>
  <si>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</si>
  <si>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</si>
  <si>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</si>
  <si>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</si>
  <si>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</si>
  <si>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</si>
  <si>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</si>
  <si>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</si>
  <si>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</si>
  <si>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</si>
  <si>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</si>
  <si>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</si>
  <si>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</si>
  <si>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</si>
  <si>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</si>
  <si>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</si>
  <si>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</si>
  <si>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</si>
  <si>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</si>
  <si>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</si>
  <si>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</si>
  <si>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</si>
  <si>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</si>
  <si>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</si>
  <si>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</si>
  <si>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</si>
  <si>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</si>
  <si>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</si>
  <si>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</si>
  <si>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</si>
  <si>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</si>
  <si>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</si>
  <si>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</si>
  <si>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</si>
  <si>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</si>
  <si>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</si>
  <si>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</si>
  <si>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</si>
  <si>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</si>
  <si>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</si>
  <si>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</si>
  <si>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</si>
  <si>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</si>
  <si>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</si>
  <si>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</si>
  <si>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</si>
  <si>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</si>
  <si>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</si>
  <si>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</si>
  <si>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</si>
  <si>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</si>
  <si>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</si>
  <si>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</si>
  <si>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</si>
  <si>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</si>
  <si>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</si>
  <si>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</si>
  <si>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</si>
  <si>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</si>
  <si>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</si>
  <si>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</si>
  <si>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</si>
  <si>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</si>
  <si>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</si>
  <si>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</si>
  <si>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</si>
  <si>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</si>
  <si>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</si>
  <si>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</si>
  <si>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</si>
  <si>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</si>
  <si>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</si>
  <si>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</si>
  <si>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</si>
  <si>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</si>
  <si>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</si>
  <si>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</si>
  <si>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</si>
  <si>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</si>
  <si>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</si>
  <si>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</si>
  <si>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</si>
  <si>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</si>
  <si>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</si>
  <si>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</si>
  <si>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</si>
  <si>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</si>
  <si>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</si>
  <si>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</si>
  <si>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</si>
  <si>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</si>
  <si>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</si>
  <si>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</si>
  <si>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</si>
  <si>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</si>
  <si>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</si>
  <si>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</si>
  <si>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</si>
  <si>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</si>
  <si>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</si>
  <si>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</si>
  <si>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</si>
  <si>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</si>
  <si>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</si>
  <si>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</si>
  <si>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</si>
  <si>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</si>
  <si>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</si>
  <si>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</si>
  <si>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</si>
  <si>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</si>
  <si>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</si>
  <si>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</si>
  <si>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</si>
  <si>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</si>
  <si>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</si>
  <si>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</si>
  <si>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</si>
  <si>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</si>
  <si>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</si>
  <si>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</si>
  <si>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</si>
  <si>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</si>
  <si>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</si>
  <si>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</si>
  <si>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</si>
  <si>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</si>
  <si>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</si>
  <si>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</si>
  <si>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</si>
  <si>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</si>
  <si>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</si>
  <si>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</si>
  <si>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</si>
  <si>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</si>
  <si>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</si>
  <si>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</si>
  <si>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</si>
  <si>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</si>
  <si>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</si>
  <si>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</si>
  <si>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</si>
  <si>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</si>
  <si>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</si>
  <si>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</si>
  <si>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</si>
  <si>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</si>
  <si>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</si>
  <si>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</si>
  <si>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</si>
  <si>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</si>
  <si>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</si>
  <si>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</si>
  <si>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</si>
  <si>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</si>
  <si>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</si>
  <si>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</si>
  <si>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</si>
  <si>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</si>
  <si>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</si>
  <si>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</si>
  <si>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</si>
  <si>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</si>
  <si>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</si>
  <si>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</si>
  <si>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</si>
  <si>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</si>
  <si>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</si>
  <si>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</si>
  <si>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</si>
  <si>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</si>
  <si>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</si>
  <si>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</si>
  <si>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</si>
  <si>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</si>
  <si>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</si>
  <si>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</si>
  <si>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</si>
  <si>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</si>
  <si>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</si>
  <si>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</si>
  <si>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</si>
  <si>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</si>
  <si>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</si>
  <si>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</si>
  <si>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</si>
  <si>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</si>
  <si>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</si>
  <si>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</si>
  <si>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</si>
  <si>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</si>
  <si>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</si>
  <si>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</si>
  <si>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</si>
  <si>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</si>
  <si>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</si>
  <si>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</si>
  <si>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</si>
  <si>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</si>
  <si>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</si>
  <si>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</si>
  <si>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</si>
  <si>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</si>
  <si>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</si>
  <si>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</si>
  <si>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</si>
  <si>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</si>
  <si>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</si>
  <si>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</si>
  <si>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</si>
  <si>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</si>
  <si>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</si>
  <si>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</si>
  <si>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</si>
  <si>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</si>
  <si>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</si>
  <si>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</si>
  <si>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</si>
  <si>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</si>
  <si>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</si>
  <si>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</si>
  <si>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</si>
  <si>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</si>
  <si>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</si>
  <si>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</si>
  <si>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</si>
  <si>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</si>
  <si>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</si>
  <si>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</si>
  <si>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</si>
  <si>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</si>
  <si>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</si>
  <si>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</si>
  <si>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</si>
  <si>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</si>
  <si>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</si>
  <si>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</si>
  <si>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</si>
  <si>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</si>
  <si>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</si>
  <si>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</si>
  <si>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</si>
  <si>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</si>
  <si>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</si>
  <si>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</si>
  <si>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</si>
  <si>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</si>
  <si>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</si>
  <si>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</si>
  <si>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</si>
  <si>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</si>
  <si>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</si>
  <si>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</si>
  <si>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</si>
  <si>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</si>
  <si>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</si>
  <si>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</si>
  <si>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</si>
  <si>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</si>
  <si>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</si>
  <si>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</si>
  <si>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</si>
  <si>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</si>
  <si>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</si>
  <si>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</si>
  <si>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</si>
  <si>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</si>
  <si>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</si>
  <si>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</si>
  <si>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</si>
  <si>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</si>
  <si>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</si>
  <si>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</si>
  <si>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</si>
  <si>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</si>
  <si>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</si>
  <si>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</si>
  <si>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</si>
  <si>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</si>
  <si>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</si>
  <si>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</si>
  <si>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</si>
  <si>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</si>
  <si>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</si>
  <si>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</si>
  <si>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</si>
  <si>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</si>
  <si>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</si>
  <si>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</si>
  <si>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</si>
  <si>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</si>
  <si>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</si>
  <si>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</si>
  <si>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</si>
  <si>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</si>
  <si>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</si>
  <si>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</si>
  <si>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</si>
  <si>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</si>
  <si>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</si>
  <si>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</si>
  <si>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</si>
  <si>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</si>
  <si>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</si>
  <si>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</si>
  <si>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</si>
  <si>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</si>
  <si>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</si>
  <si>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</si>
  <si>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</si>
  <si>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</si>
  <si>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</si>
  <si>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</si>
  <si>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</si>
  <si>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</si>
  <si>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</si>
  <si>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</si>
  <si>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</si>
  <si>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</si>
  <si>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</si>
  <si>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</si>
  <si>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</si>
  <si>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</si>
  <si>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</si>
  <si>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</si>
  <si>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</si>
  <si>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</si>
  <si>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</si>
  <si>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</si>
  <si>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</si>
  <si>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</si>
  <si>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</si>
  <si>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</si>
  <si>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</si>
  <si>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</si>
  <si>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</si>
  <si>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</si>
  <si>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</si>
  <si>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</si>
  <si>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</si>
  <si>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</si>
  <si>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</si>
  <si>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</si>
  <si>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</si>
  <si>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</si>
  <si>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</si>
  <si>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</si>
  <si>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</si>
  <si>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</si>
  <si>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</si>
  <si>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</si>
  <si>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</si>
  <si>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</si>
  <si>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</si>
  <si>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</si>
  <si>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</si>
  <si>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</si>
  <si>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</si>
  <si>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</si>
  <si>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</si>
  <si>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</si>
  <si>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</si>
  <si>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</si>
  <si>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</si>
  <si>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</si>
  <si>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</si>
  <si>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</si>
  <si>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</si>
  <si>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</si>
  <si>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</si>
  <si>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</si>
  <si>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</si>
  <si>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</si>
  <si>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</si>
  <si>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</si>
  <si>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</si>
  <si>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</si>
  <si>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</si>
  <si>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</si>
  <si>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</si>
  <si>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</si>
  <si>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</si>
  <si>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</si>
  <si>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</si>
  <si>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</si>
  <si>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</si>
  <si>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</si>
  <si>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</si>
  <si>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</si>
  <si>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</si>
  <si>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</si>
  <si>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</si>
  <si>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</si>
  <si>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</si>
  <si>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</si>
  <si>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</si>
  <si>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</si>
  <si>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</si>
  <si>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</si>
  <si>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</si>
  <si>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</si>
  <si>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</si>
  <si>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</si>
  <si>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</si>
  <si>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</si>
  <si>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</si>
  <si>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</si>
  <si>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</si>
  <si>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</si>
  <si>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</si>
  <si>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</si>
  <si>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</si>
  <si>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</si>
  <si>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</si>
  <si>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</si>
  <si>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</si>
  <si>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</si>
  <si>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</si>
  <si>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</si>
  <si>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</si>
  <si>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</si>
  <si>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</si>
  <si>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</si>
  <si>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</si>
  <si>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</si>
  <si>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</si>
  <si>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</si>
  <si>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</si>
  <si>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</si>
  <si>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</si>
  <si>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</si>
  <si>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</si>
  <si>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</si>
  <si>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</si>
  <si>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</si>
  <si>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</si>
  <si>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</si>
  <si>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</si>
  <si>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</si>
  <si>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</si>
  <si>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</si>
  <si>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</si>
  <si>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</si>
  <si>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</si>
  <si>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</si>
  <si>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</si>
  <si>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</si>
  <si>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</si>
  <si>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</si>
  <si>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</si>
  <si>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</si>
  <si>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</si>
  <si>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</si>
  <si>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</si>
  <si>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</si>
  <si>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</si>
  <si>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</si>
  <si>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</si>
  <si>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</si>
  <si>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</si>
  <si>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</si>
  <si>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</si>
  <si>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</si>
  <si>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</si>
  <si>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</si>
  <si>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</si>
  <si>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</si>
  <si>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</si>
  <si>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</si>
  <si>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</si>
  <si>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</si>
  <si>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</si>
  <si>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</si>
  <si>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</si>
  <si>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</si>
  <si>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</si>
  <si>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</si>
  <si>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</si>
  <si>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</si>
  <si>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</si>
  <si>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</si>
  <si>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</si>
  <si>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</si>
  <si>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</si>
  <si>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</si>
  <si>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</si>
  <si>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</si>
  <si>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</si>
  <si>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</si>
  <si>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</si>
  <si>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</si>
  <si>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</si>
  <si>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</si>
  <si>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</si>
  <si>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</si>
  <si>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</si>
  <si>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</si>
  <si>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</si>
  <si>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</si>
  <si>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</si>
  <si>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</si>
  <si>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</si>
  <si>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</si>
  <si>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</si>
  <si>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</si>
  <si>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</si>
  <si>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</si>
  <si>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</si>
  <si>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</si>
  <si>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</si>
  <si>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</si>
  <si>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</si>
  <si>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</si>
  <si>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</si>
  <si>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</si>
  <si>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</si>
  <si>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</si>
  <si>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</si>
  <si>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</si>
  <si>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</si>
  <si>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</si>
  <si>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</si>
  <si>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</si>
  <si>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</si>
  <si>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</si>
  <si>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</si>
  <si>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</si>
  <si>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</si>
  <si>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</si>
  <si>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</si>
  <si>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</si>
  <si>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</si>
  <si>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</si>
  <si>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</si>
  <si>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</si>
  <si>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</si>
  <si>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</si>
  <si>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</si>
  <si>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</si>
  <si>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</si>
  <si>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</si>
  <si>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</si>
  <si>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</si>
  <si>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</si>
  <si>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</si>
  <si>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</si>
  <si>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</si>
  <si>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</si>
  <si>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</si>
  <si>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</si>
  <si>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</si>
  <si>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</si>
  <si>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</si>
  <si>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</si>
  <si>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</si>
  <si>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</si>
  <si>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</si>
  <si>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</si>
  <si>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</si>
  <si>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</si>
  <si>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</si>
  <si>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</si>
  <si>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</si>
  <si>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</si>
  <si>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</si>
  <si>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</si>
  <si>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</si>
  <si>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</si>
  <si>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</si>
  <si>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</si>
  <si>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</si>
  <si>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</si>
  <si>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</si>
  <si>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</si>
  <si>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</si>
  <si>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</si>
  <si>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</si>
  <si>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</si>
  <si>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</si>
  <si>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</si>
  <si>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</si>
  <si>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</si>
  <si>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</si>
  <si>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</si>
  <si>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</si>
  <si>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</si>
  <si>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</si>
  <si>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</si>
  <si>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</si>
  <si>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</si>
  <si>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</si>
  <si>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</si>
  <si>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</si>
  <si>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</si>
  <si>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</si>
  <si>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</si>
  <si>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</si>
  <si>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</si>
  <si>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</si>
  <si>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</si>
  <si>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</si>
  <si>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</si>
  <si>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</si>
  <si>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</si>
  <si>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</si>
  <si>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</si>
  <si>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</si>
  <si>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</si>
  <si>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</si>
  <si>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</si>
  <si>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</si>
  <si>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</si>
  <si>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</si>
  <si>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</si>
  <si>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</si>
  <si>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</si>
  <si>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</si>
  <si>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</si>
  <si>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</si>
  <si>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</si>
  <si>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</si>
  <si>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</si>
  <si>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</si>
  <si>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</si>
  <si>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</si>
  <si>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</si>
  <si>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</si>
  <si>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</si>
  <si>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</si>
  <si>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</si>
  <si>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</si>
  <si>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</si>
  <si>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</si>
  <si>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</si>
  <si>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</si>
  <si>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</si>
  <si>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</si>
  <si>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</si>
  <si>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</si>
  <si>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</si>
  <si>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</si>
  <si>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</si>
  <si>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</si>
  <si>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</si>
  <si>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</si>
  <si>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</si>
  <si>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</si>
  <si>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</si>
  <si>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</si>
  <si>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</si>
  <si>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</si>
  <si>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</si>
  <si>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</si>
  <si>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</si>
  <si>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</si>
  <si>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</si>
  <si>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</si>
  <si>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</si>
  <si>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</si>
  <si>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</si>
  <si>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</si>
  <si>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</si>
  <si>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</si>
  <si>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</si>
  <si>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</si>
  <si>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</si>
  <si>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</si>
  <si>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</si>
  <si>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</si>
  <si>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</si>
  <si>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</si>
  <si>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</si>
  <si>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</si>
  <si>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</si>
  <si>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</si>
  <si>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</si>
  <si>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</si>
  <si>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</si>
  <si>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</si>
  <si>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</si>
  <si>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</si>
  <si>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</si>
  <si>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</si>
  <si>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</si>
  <si>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</si>
  <si>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</si>
  <si>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</si>
  <si>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</si>
  <si>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</si>
  <si>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</si>
  <si>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</si>
  <si>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</si>
  <si>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</si>
  <si>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</si>
  <si>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</si>
  <si>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</si>
  <si>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</si>
  <si>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</si>
  <si>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</si>
  <si>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</si>
  <si>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</si>
  <si>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</si>
  <si>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</si>
  <si>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</si>
  <si>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</si>
  <si>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</si>
  <si>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</si>
  <si>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</si>
  <si>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</si>
  <si>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</si>
  <si>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</si>
  <si>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</si>
  <si>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</si>
  <si>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</si>
  <si>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</si>
  <si>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</si>
  <si>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</si>
  <si>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</si>
  <si>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</si>
  <si>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</si>
  <si>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</si>
  <si>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</si>
  <si>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</si>
  <si>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</si>
  <si>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</si>
  <si>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</si>
  <si>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</si>
  <si>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</si>
  <si>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</si>
  <si>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</si>
  <si>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</si>
  <si>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</si>
  <si>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</si>
  <si>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</si>
  <si>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</si>
  <si>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</si>
  <si>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</si>
  <si>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</si>
  <si>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</si>
  <si>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</si>
  <si>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</si>
  <si>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</si>
  <si>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</si>
  <si>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</si>
  <si>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</si>
  <si>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</si>
  <si>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</si>
  <si>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</si>
  <si>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</si>
  <si>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</si>
  <si>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</si>
  <si>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</si>
  <si>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</si>
  <si>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</si>
  <si>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</si>
  <si>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</si>
  <si>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</si>
  <si>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</si>
  <si>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</si>
  <si>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</si>
  <si>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</si>
  <si>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</si>
  <si>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</si>
  <si>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</si>
  <si>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</si>
  <si>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</si>
  <si>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</si>
  <si>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</si>
  <si>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</si>
  <si>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</si>
  <si>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</si>
  <si>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</si>
  <si>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</si>
  <si>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</si>
  <si>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</si>
  <si>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</si>
  <si>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</si>
  <si>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</si>
  <si>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</si>
  <si>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</si>
  <si>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</si>
  <si>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</si>
  <si>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</si>
  <si>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</si>
  <si>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</si>
  <si>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</si>
  <si>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</si>
  <si>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</si>
  <si>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</si>
  <si>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</si>
  <si>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</si>
  <si>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</si>
  <si>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</si>
  <si>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</si>
  <si>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</si>
  <si>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</si>
  <si>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</si>
  <si>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</si>
  <si>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</si>
  <si>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</si>
  <si>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</si>
  <si>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</si>
  <si>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</si>
  <si>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</si>
  <si>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</si>
  <si>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</si>
  <si>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</si>
  <si>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</si>
  <si>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</si>
  <si>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</si>
  <si>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</si>
  <si>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</si>
  <si>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</si>
  <si>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</si>
  <si>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</si>
  <si>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</si>
  <si>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</si>
  <si>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</si>
  <si>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</si>
  <si>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</si>
  <si>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</si>
  <si>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</si>
  <si>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</si>
  <si>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</si>
  <si>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</si>
  <si>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</si>
  <si>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</si>
  <si>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</si>
  <si>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</si>
  <si>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</si>
  <si>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</si>
  <si>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</si>
  <si>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</si>
  <si>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</si>
  <si>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</si>
  <si>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</si>
  <si>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</si>
  <si>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</si>
  <si>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</si>
  <si>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</si>
  <si>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</si>
  <si>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</si>
  <si>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</si>
  <si>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</si>
  <si>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</si>
  <si>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</si>
  <si>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</si>
  <si>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</si>
  <si>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</si>
  <si>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</si>
  <si>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</si>
  <si>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</si>
  <si>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</si>
  <si>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</si>
  <si>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</si>
  <si>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</si>
  <si>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</si>
  <si>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</si>
  <si>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</si>
  <si>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</si>
  <si>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</si>
  <si>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</si>
  <si>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</si>
  <si>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</si>
  <si>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</si>
  <si>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</si>
  <si>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</si>
  <si>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</si>
  <si>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</si>
  <si>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</si>
  <si>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</si>
  <si>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</si>
  <si>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</si>
  <si>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</si>
  <si>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</si>
  <si>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</si>
  <si>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</si>
  <si>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</si>
  <si>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</si>
  <si>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</si>
  <si>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</si>
  <si>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</si>
  <si>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</si>
  <si>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</si>
  <si>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</si>
  <si>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</si>
  <si>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</si>
  <si>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</si>
  <si>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</si>
  <si>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</si>
  <si>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</si>
  <si>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</si>
  <si>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</si>
  <si>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</si>
  <si>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</si>
  <si>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</si>
  <si>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</si>
  <si>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</si>
  <si>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</si>
  <si>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</si>
  <si>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</si>
  <si>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</si>
  <si>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</si>
  <si>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</si>
  <si>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</si>
  <si>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</si>
  <si>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</si>
  <si>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</si>
  <si>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</si>
  <si>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</si>
  <si>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</si>
  <si>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</si>
  <si>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</si>
  <si>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</si>
  <si>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</si>
  <si>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</si>
  <si>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</si>
  <si>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</si>
  <si>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</si>
  <si>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</si>
  <si>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</si>
  <si>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</si>
  <si>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</si>
  <si>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</si>
  <si>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</si>
  <si>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</si>
  <si>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</si>
  <si>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</si>
  <si>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</si>
  <si>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</si>
  <si>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</si>
  <si>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</si>
  <si>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</si>
  <si>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</si>
  <si>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</si>
  <si>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</si>
  <si>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</si>
  <si>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</si>
  <si>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</si>
  <si>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</si>
  <si>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</si>
  <si>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</si>
  <si>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</si>
  <si>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</si>
  <si>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</si>
  <si>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</si>
  <si>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</si>
  <si>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</si>
  <si>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</si>
  <si>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</si>
  <si>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</si>
  <si>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</si>
  <si>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</si>
  <si>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</si>
  <si>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</si>
  <si>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</si>
  <si>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</si>
  <si>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</si>
  <si>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</si>
  <si>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</si>
  <si>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</si>
  <si>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</si>
  <si>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</si>
  <si>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</si>
  <si>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</si>
  <si>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</si>
  <si>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</si>
  <si>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</si>
  <si>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</si>
  <si>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</si>
  <si>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</si>
  <si>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</si>
  <si>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</si>
  <si>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</si>
  <si>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</si>
  <si>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</si>
  <si>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</si>
  <si>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</si>
  <si>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</si>
  <si>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</si>
  <si>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</si>
  <si>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</si>
  <si>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</si>
  <si>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</si>
  <si>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</si>
  <si>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</si>
  <si>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</si>
  <si>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</si>
  <si>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</si>
  <si>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</si>
  <si>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</si>
  <si>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</si>
  <si>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</si>
  <si>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</si>
  <si>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</si>
  <si>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</si>
  <si>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</si>
  <si>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</si>
  <si>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</si>
  <si>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</si>
  <si>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</si>
  <si>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</si>
  <si>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</si>
  <si>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</si>
  <si>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</si>
  <si>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</si>
  <si>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</si>
  <si>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</si>
  <si>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</si>
  <si>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</si>
  <si>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</si>
  <si>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</si>
  <si>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</si>
  <si>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</si>
  <si>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</si>
  <si>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</si>
  <si>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</si>
  <si>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</si>
  <si>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</si>
  <si>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</si>
  <si>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</si>
  <si>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</si>
  <si>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</si>
  <si>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</si>
  <si>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</si>
  <si>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</si>
  <si>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</si>
  <si>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</si>
  <si>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</si>
  <si>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</si>
  <si>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</si>
  <si>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</si>
  <si>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</si>
  <si>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</si>
  <si>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</si>
  <si>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</si>
  <si>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</si>
  <si>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</si>
  <si>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</si>
  <si>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</si>
  <si>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</si>
  <si>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</si>
  <si>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</si>
  <si>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</si>
  <si>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</si>
  <si>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</si>
  <si>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</si>
  <si>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</si>
  <si>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</si>
  <si>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</si>
  <si>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</si>
  <si>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</si>
  <si>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</si>
  <si>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</si>
  <si>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</si>
  <si>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</si>
  <si>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</si>
  <si>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</si>
  <si>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</si>
  <si>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</si>
  <si>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</si>
  <si>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</si>
  <si>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</si>
  <si>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</si>
  <si>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</si>
  <si>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</si>
  <si>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</si>
  <si>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</si>
  <si>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</si>
  <si>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</si>
  <si>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</si>
  <si>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</si>
  <si>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</si>
  <si>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</si>
  <si>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</si>
  <si>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</si>
  <si>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</si>
  <si>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</si>
  <si>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</si>
  <si>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</si>
  <si>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</si>
  <si>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</si>
  <si>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</si>
  <si>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</si>
  <si>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</si>
  <si>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</si>
  <si>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</si>
  <si>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</si>
  <si>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</si>
  <si>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</si>
  <si>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</si>
  <si>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</si>
  <si>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</si>
  <si>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</si>
  <si>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</si>
  <si>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</si>
  <si>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</si>
  <si>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</si>
  <si>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</si>
  <si>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</si>
  <si>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</si>
  <si>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</si>
  <si>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</si>
  <si>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</si>
  <si>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</si>
  <si>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</si>
  <si>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</si>
  <si>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</si>
  <si>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</si>
  <si>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</si>
  <si>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</si>
  <si>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</si>
  <si>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</si>
  <si>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</si>
  <si>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</si>
  <si>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</si>
  <si>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</si>
  <si>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</si>
  <si>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</si>
  <si>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</si>
  <si>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</si>
  <si>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</si>
  <si>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</si>
  <si>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</si>
  <si>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</si>
  <si>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</si>
  <si>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</si>
  <si>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</si>
  <si>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</si>
  <si>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</si>
  <si>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</si>
  <si>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</si>
  <si>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</si>
  <si>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</si>
  <si>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</si>
  <si>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</si>
  <si>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</si>
  <si>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</si>
  <si>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</si>
  <si>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</si>
  <si>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</si>
  <si>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</si>
  <si>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</si>
  <si>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</si>
  <si>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</si>
  <si>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</si>
  <si>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</si>
  <si>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</si>
  <si>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</si>
  <si>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</si>
  <si>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</si>
  <si>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</si>
  <si>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</si>
  <si>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</si>
  <si>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</si>
  <si>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</si>
  <si>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</si>
  <si>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</si>
  <si>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</si>
  <si>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</si>
  <si>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</si>
  <si>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</si>
  <si>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</si>
  <si>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</si>
  <si>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</si>
  <si>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</si>
  <si>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</si>
  <si>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</si>
  <si>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</si>
  <si>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</si>
  <si>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</si>
  <si>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</si>
  <si>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</si>
  <si>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</si>
  <si>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</si>
  <si>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</si>
  <si>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</si>
  <si>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</si>
  <si>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</si>
  <si>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</si>
  <si>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</si>
  <si>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</si>
  <si>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</si>
  <si>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</si>
  <si>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</si>
  <si>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</si>
  <si>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</si>
  <si>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</si>
  <si>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</si>
  <si>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</si>
  <si>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</si>
  <si>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</si>
  <si>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</si>
  <si>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</si>
  <si>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</si>
  <si>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</si>
  <si>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</si>
  <si>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</si>
  <si>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</si>
  <si>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</si>
  <si>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</si>
  <si>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</si>
  <si>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</si>
  <si>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</si>
  <si>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</si>
  <si>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</si>
  <si>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</si>
  <si>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</si>
  <si>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</si>
  <si>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</si>
  <si>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</si>
  <si>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</si>
  <si>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</si>
  <si>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</si>
  <si>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</si>
  <si>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</si>
  <si>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</si>
  <si>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</si>
  <si>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</si>
  <si>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</si>
  <si>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</si>
  <si>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</si>
  <si>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</si>
  <si>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</si>
  <si>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</si>
  <si>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</si>
  <si>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</si>
  <si>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</si>
  <si>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</si>
  <si>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</si>
  <si>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</si>
  <si>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</si>
  <si>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</si>
  <si>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</si>
  <si>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</si>
  <si>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</si>
  <si>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</si>
  <si>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</si>
  <si>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</si>
  <si>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</si>
  <si>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</si>
  <si>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</si>
  <si>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</si>
  <si>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</si>
  <si>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</si>
  <si>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</si>
  <si>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</si>
  <si>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</si>
  <si>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</si>
  <si>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</si>
  <si>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</si>
  <si>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</si>
  <si>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</si>
  <si>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</si>
  <si>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</si>
  <si>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</si>
  <si>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</si>
  <si>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</si>
  <si>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</si>
  <si>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</si>
  <si>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</si>
  <si>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</si>
  <si>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</si>
  <si>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</si>
  <si>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</si>
  <si>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</si>
  <si>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</si>
  <si>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</si>
  <si>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</si>
  <si>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</si>
  <si>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</si>
  <si>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</si>
  <si>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</si>
  <si>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</si>
  <si>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</si>
  <si>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</si>
  <si>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</si>
  <si>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</si>
  <si>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</si>
  <si>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</si>
  <si>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</si>
  <si>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</si>
  <si>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</si>
  <si>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</si>
  <si>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</si>
  <si>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</si>
  <si>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</si>
  <si>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</si>
  <si>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</si>
  <si>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</si>
  <si>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</si>
  <si>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</si>
  <si>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</si>
  <si>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</si>
  <si>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</si>
  <si>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</si>
  <si>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</si>
  <si>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</si>
  <si>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</si>
  <si>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</si>
  <si>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</si>
  <si>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</si>
  <si>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</si>
  <si>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</si>
  <si>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</si>
  <si>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</si>
  <si>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</si>
  <si>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</si>
  <si>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</si>
  <si>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</si>
  <si>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</si>
  <si>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</si>
  <si>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</si>
  <si>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</si>
  <si>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</si>
  <si>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</si>
  <si>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</si>
  <si>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</si>
  <si>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</si>
  <si>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</si>
  <si>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</si>
  <si>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</si>
  <si>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</si>
  <si>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</si>
  <si>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</si>
  <si>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</si>
  <si>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</si>
  <si>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</si>
  <si>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</si>
  <si>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</si>
  <si>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</si>
  <si>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</si>
  <si>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</si>
  <si>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</si>
  <si>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</si>
  <si>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</si>
  <si>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</si>
  <si>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</si>
  <si>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</si>
  <si>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</si>
  <si>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</si>
  <si>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</si>
  <si>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</si>
  <si>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</si>
  <si>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</si>
  <si>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</si>
  <si>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</si>
  <si>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</si>
  <si>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</si>
  <si>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</si>
  <si>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</si>
  <si>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</si>
  <si>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</si>
  <si>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</si>
  <si>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</si>
  <si>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</si>
  <si>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</si>
  <si>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</si>
  <si>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</si>
  <si>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</si>
  <si>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</si>
  <si>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</si>
  <si>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</si>
  <si>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</si>
  <si>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</si>
  <si>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</si>
  <si>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</si>
  <si>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</si>
  <si>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</si>
  <si>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</si>
  <si>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</si>
  <si>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</si>
  <si>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</si>
  <si>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</si>
  <si>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</si>
  <si>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</si>
  <si>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</si>
  <si>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</si>
  <si>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</si>
  <si>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</si>
  <si>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</si>
  <si>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</si>
  <si>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</si>
  <si>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</si>
  <si>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</si>
  <si>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</si>
  <si>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</si>
  <si>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</si>
  <si>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</si>
  <si>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</si>
  <si>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</si>
  <si>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</si>
  <si>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</si>
  <si>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</si>
  <si>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</si>
  <si>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</si>
  <si>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</si>
  <si>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</si>
  <si>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</si>
  <si>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</si>
  <si>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</si>
  <si>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</si>
  <si>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</si>
  <si>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</si>
  <si>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</si>
  <si>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</si>
  <si>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</si>
  <si>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</si>
  <si>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</si>
  <si>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</si>
  <si>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</si>
  <si>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</si>
  <si>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</si>
  <si>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</si>
  <si>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</si>
  <si>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</si>
  <si>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</si>
  <si>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</si>
  <si>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</si>
  <si>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</si>
  <si>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</si>
  <si>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</si>
  <si>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</si>
  <si>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</si>
  <si>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</si>
  <si>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</si>
  <si>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</si>
  <si>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</si>
  <si>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</si>
  <si>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</si>
  <si>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</si>
  <si>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</si>
  <si>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</si>
  <si>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</si>
  <si>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</si>
  <si>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</si>
  <si>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</si>
  <si>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</si>
  <si>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</si>
  <si>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</si>
  <si>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</si>
  <si>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</si>
  <si>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</si>
  <si>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</si>
  <si>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</si>
  <si>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</si>
  <si>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</si>
  <si>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</si>
  <si>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</si>
  <si>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</si>
  <si>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</si>
  <si>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</si>
  <si>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</si>
  <si>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</si>
  <si>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</si>
  <si>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</si>
  <si>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</si>
  <si>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</si>
  <si>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</si>
  <si>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</si>
  <si>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</si>
  <si>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</si>
  <si>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</si>
  <si>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</si>
  <si>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</si>
  <si>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</si>
  <si>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</si>
  <si>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</si>
  <si>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</si>
  <si>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</si>
  <si>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</si>
  <si>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</si>
  <si>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</si>
  <si>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</si>
  <si>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</si>
  <si>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</si>
  <si>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</si>
  <si>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</si>
  <si>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</si>
  <si>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</si>
  <si>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</si>
  <si>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</si>
  <si>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</si>
  <si>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</si>
  <si>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</si>
  <si>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</si>
  <si>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</si>
  <si>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</si>
  <si>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</si>
  <si>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</si>
  <si>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</si>
  <si>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</si>
  <si>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</si>
  <si>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</si>
  <si>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</si>
  <si>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</si>
  <si>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</si>
  <si>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</si>
  <si>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</si>
  <si>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</si>
  <si>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</si>
  <si>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</si>
  <si>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</si>
  <si>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</si>
  <si>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</si>
  <si>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</si>
  <si>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</si>
  <si>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</si>
  <si>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</si>
  <si>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</si>
  <si>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</si>
  <si>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</si>
  <si>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</si>
  <si>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</si>
  <si>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</si>
  <si>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</si>
  <si>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</si>
  <si>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</si>
  <si>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</si>
  <si>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</si>
  <si>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</si>
  <si>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</si>
  <si>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</si>
  <si>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</si>
  <si>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</si>
  <si>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</si>
  <si>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</si>
  <si>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</si>
  <si>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</si>
  <si>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</si>
  <si>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</si>
  <si>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</si>
  <si>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</si>
  <si>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</si>
  <si>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</si>
  <si>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</si>
  <si>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</si>
  <si>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</si>
  <si>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</si>
  <si>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</si>
  <si>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</si>
  <si>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</si>
  <si>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</si>
  <si>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</si>
  <si>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</si>
  <si>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</si>
  <si>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</si>
  <si>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</si>
  <si>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</si>
  <si>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</si>
  <si>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</si>
  <si>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</si>
  <si>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</si>
  <si>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</si>
  <si>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</si>
  <si>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</si>
  <si>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</si>
  <si>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</si>
  <si>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</si>
  <si>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</si>
  <si>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</si>
  <si>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</si>
  <si>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</si>
  <si>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</si>
  <si>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</si>
  <si>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</si>
  <si>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</si>
  <si>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</si>
  <si>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</si>
  <si>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</si>
  <si>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</si>
  <si>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</si>
  <si>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</si>
  <si>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</si>
  <si>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</si>
  <si>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</si>
  <si>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</si>
  <si>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</si>
  <si>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</si>
  <si>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</si>
  <si>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</si>
  <si>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</si>
  <si>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</si>
  <si>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</si>
  <si>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</si>
  <si>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</si>
  <si>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</si>
  <si>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</si>
  <si>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</si>
  <si>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</si>
  <si>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</si>
  <si>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</si>
  <si>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</si>
  <si>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</si>
  <si>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</si>
  <si>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</si>
  <si>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</si>
  <si>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</si>
  <si>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</si>
  <si>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</si>
  <si>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</si>
  <si>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</si>
  <si>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</si>
  <si>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</si>
  <si>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</si>
  <si>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</si>
  <si>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</si>
  <si>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</si>
  <si>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</si>
  <si>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</si>
  <si>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</si>
  <si>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</si>
  <si>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</si>
  <si>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</si>
  <si>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</si>
  <si>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</si>
  <si>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</si>
  <si>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</si>
  <si>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</si>
  <si>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</si>
  <si>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</si>
  <si>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</si>
  <si>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</si>
  <si>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</si>
  <si>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</si>
  <si>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</si>
  <si>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</si>
  <si>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</si>
  <si>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</si>
  <si>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</si>
  <si>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</si>
  <si>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</si>
  <si>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</si>
  <si>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</si>
  <si>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</si>
  <si>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</si>
  <si>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</si>
  <si>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</si>
  <si>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</si>
  <si>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</si>
  <si>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</si>
  <si>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</si>
  <si>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</si>
  <si>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</si>
  <si>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</si>
  <si>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</si>
  <si>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</si>
  <si>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</si>
  <si>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</si>
  <si>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</si>
  <si>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</si>
  <si>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</si>
  <si>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</si>
  <si>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</si>
  <si>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</si>
  <si>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</si>
  <si>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</si>
  <si>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</si>
  <si>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</si>
  <si>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</si>
  <si>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</si>
  <si>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</si>
  <si>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</si>
  <si>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</si>
  <si>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</si>
  <si>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</si>
  <si>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</si>
  <si>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</si>
  <si>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</si>
  <si>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</si>
  <si>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</si>
  <si>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</si>
  <si>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</si>
  <si>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</si>
  <si>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</si>
  <si>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</si>
  <si>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</si>
  <si>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</si>
  <si>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</si>
  <si>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</si>
  <si>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</si>
  <si>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</si>
  <si>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</si>
  <si>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</si>
  <si>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</si>
  <si>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</si>
  <si>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</si>
  <si>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</si>
  <si>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</si>
  <si>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</si>
  <si>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</si>
  <si>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</si>
  <si>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</si>
  <si>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</si>
  <si>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</si>
  <si>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</si>
  <si>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</si>
  <si>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</si>
  <si>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</si>
  <si>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</si>
  <si>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</si>
  <si>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</si>
  <si>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</si>
  <si>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</si>
  <si>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</si>
  <si>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</si>
  <si>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</si>
  <si>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</si>
  <si>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</si>
  <si>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</si>
  <si>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</si>
  <si>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</si>
  <si>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</si>
  <si>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</si>
  <si>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</si>
  <si>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</si>
  <si>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</si>
  <si>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</si>
  <si>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</si>
  <si>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</si>
  <si>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</si>
  <si>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</si>
  <si>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</si>
  <si>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</si>
  <si>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</si>
  <si>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</si>
  <si>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</si>
  <si>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</si>
  <si>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</si>
  <si>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</si>
  <si>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</si>
  <si>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</si>
  <si>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</si>
  <si>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</si>
  <si>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</si>
  <si>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</si>
  <si>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</si>
  <si>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</si>
  <si>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</si>
  <si>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</si>
  <si>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</si>
  <si>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</si>
  <si>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</si>
  <si>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</si>
  <si>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</si>
  <si>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</si>
  <si>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</si>
  <si>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</si>
  <si>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</si>
  <si>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</si>
  <si>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</si>
  <si>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</si>
  <si>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</si>
  <si>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</si>
  <si>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</si>
  <si>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</si>
  <si>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</si>
  <si>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</si>
  <si>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</si>
  <si>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</si>
  <si>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</si>
  <si>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</si>
  <si>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</si>
  <si>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</si>
  <si>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</si>
  <si>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</si>
  <si>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</si>
  <si>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</si>
  <si>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</si>
  <si>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</si>
  <si>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</si>
  <si>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</si>
  <si>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</si>
  <si>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</si>
  <si>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</si>
  <si>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</si>
  <si>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</si>
  <si>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</si>
  <si>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</si>
  <si>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</si>
  <si>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</si>
  <si>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</si>
  <si>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</si>
  <si>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</si>
  <si>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</si>
  <si>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</si>
  <si>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</si>
  <si>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</si>
  <si>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</si>
  <si>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</si>
  <si>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</si>
  <si>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</si>
  <si>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</si>
  <si>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</si>
  <si>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</si>
  <si>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</si>
  <si>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</si>
  <si>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</si>
  <si>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</si>
  <si>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</si>
  <si>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</si>
  <si>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</si>
  <si>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</si>
  <si>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</si>
  <si>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</si>
  <si>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</si>
  <si>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</si>
  <si>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</si>
  <si>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</si>
  <si>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</si>
  <si>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</si>
  <si>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</si>
  <si>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</si>
  <si>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</si>
  <si>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</si>
  <si>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</si>
  <si>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</si>
  <si>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</si>
  <si>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</si>
  <si>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</si>
  <si>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</si>
  <si>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</si>
  <si>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</si>
  <si>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</si>
  <si>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</si>
  <si>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</si>
  <si>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</si>
  <si>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</si>
  <si>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</si>
  <si>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</si>
  <si>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</si>
  <si>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</si>
  <si>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</si>
  <si>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</si>
  <si>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</si>
  <si>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</si>
  <si>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</si>
  <si>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</si>
  <si>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</si>
  <si>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</si>
  <si>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</si>
  <si>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</si>
  <si>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</si>
  <si>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</si>
  <si>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</si>
  <si>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</si>
  <si>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</si>
  <si>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</si>
  <si>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</si>
  <si>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</si>
  <si>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</si>
  <si>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</si>
  <si>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</si>
  <si>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</si>
  <si>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</si>
  <si>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</si>
  <si>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</si>
  <si>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</si>
  <si>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</si>
  <si>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</si>
  <si>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</si>
  <si>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</si>
  <si>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</si>
  <si>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</si>
  <si>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</si>
  <si>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</si>
  <si>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</si>
  <si>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</si>
  <si>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</si>
  <si>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</si>
  <si>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</si>
  <si>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</si>
  <si>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</si>
  <si>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</si>
  <si>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</si>
  <si>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</si>
  <si>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</si>
  <si>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</si>
  <si>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</si>
  <si>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</si>
  <si>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</si>
  <si>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</si>
  <si>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</si>
  <si>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</si>
  <si>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</si>
  <si>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</si>
  <si>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</si>
  <si>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</si>
  <si>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</si>
  <si>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</si>
  <si>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</si>
  <si>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</si>
  <si>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</si>
  <si>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</si>
  <si>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</si>
  <si>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</si>
  <si>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</si>
  <si>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</si>
  <si>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</si>
  <si>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</si>
  <si>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</si>
  <si>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</si>
  <si>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</si>
  <si>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</si>
  <si>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</si>
  <si>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</si>
  <si>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</si>
  <si>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</si>
  <si>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</si>
  <si>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</si>
  <si>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</si>
  <si>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</si>
  <si>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</si>
  <si>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</si>
  <si>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</si>
  <si>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</si>
  <si>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</si>
  <si>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</si>
  <si>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</si>
  <si>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</si>
  <si>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</si>
  <si>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</si>
  <si>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</si>
  <si>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</si>
  <si>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</si>
  <si>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</si>
  <si>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</si>
  <si>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</si>
  <si>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</si>
  <si>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</si>
  <si>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</si>
  <si>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</si>
  <si>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</si>
  <si>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</si>
  <si>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</si>
  <si>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</si>
  <si>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</si>
  <si>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</si>
  <si>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</si>
  <si>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</si>
  <si>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</si>
  <si>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</si>
  <si>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</si>
  <si>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</si>
  <si>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</si>
  <si>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</si>
  <si>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</si>
  <si>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</si>
  <si>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</si>
  <si>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</si>
  <si>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</si>
  <si>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</si>
  <si>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</si>
  <si>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</si>
  <si>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</si>
  <si>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</si>
  <si>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</si>
  <si>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</si>
  <si>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</si>
  <si>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</si>
  <si>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</si>
  <si>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</si>
  <si>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</si>
  <si>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</si>
  <si>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</si>
  <si>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</si>
  <si>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</si>
  <si>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</si>
  <si>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</si>
  <si>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</si>
  <si>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</si>
  <si>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</si>
  <si>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</si>
  <si>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</si>
  <si>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</si>
  <si>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</si>
  <si>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</si>
  <si>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</si>
  <si>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</si>
  <si>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</si>
  <si>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</si>
  <si>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</si>
  <si>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</si>
  <si>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</si>
  <si>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</si>
  <si>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</si>
  <si>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</si>
  <si>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</si>
  <si>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</si>
  <si>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</si>
  <si>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</si>
  <si>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</si>
  <si>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</si>
  <si>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</si>
  <si>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</si>
  <si>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</si>
  <si>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</si>
  <si>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</si>
  <si>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</si>
  <si>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</si>
  <si>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</si>
  <si>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</si>
  <si>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</si>
  <si>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</si>
  <si>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</si>
  <si>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</si>
  <si>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</si>
  <si>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</si>
  <si>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</si>
  <si>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</si>
  <si>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</si>
  <si>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</si>
  <si>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</si>
  <si>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</si>
  <si>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</si>
  <si>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</si>
  <si>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</si>
  <si>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</si>
  <si>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</si>
  <si>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</si>
  <si>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</si>
  <si>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</si>
  <si>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</si>
  <si>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</si>
  <si>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</si>
  <si>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</si>
  <si>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</si>
  <si>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</si>
  <si>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</si>
  <si>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</si>
  <si>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</si>
  <si>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</si>
  <si>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</si>
  <si>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</si>
  <si>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</si>
  <si>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</si>
  <si>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</si>
  <si>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</si>
  <si>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</si>
  <si>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</si>
  <si>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</si>
  <si>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</si>
  <si>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</si>
  <si>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</si>
  <si>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</si>
  <si>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</si>
  <si>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</si>
  <si>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</si>
  <si>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</si>
  <si>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</si>
  <si>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</si>
  <si>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</si>
  <si>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</si>
  <si>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</si>
  <si>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</si>
  <si>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</si>
  <si>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</si>
  <si>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</si>
  <si>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</si>
  <si>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</si>
  <si>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</si>
  <si>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</si>
  <si>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</si>
  <si>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</si>
  <si>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</si>
  <si>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</si>
  <si>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</si>
  <si>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</si>
  <si>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</si>
  <si>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</si>
  <si>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</si>
  <si>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</si>
  <si>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</si>
  <si>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</si>
  <si>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</si>
  <si>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</si>
  <si>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</si>
  <si>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</si>
  <si>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</si>
  <si>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</si>
  <si>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</si>
  <si>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</si>
  <si>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</si>
  <si>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</si>
  <si>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</si>
  <si>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</si>
  <si>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</si>
  <si>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</si>
  <si>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</si>
  <si>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</si>
  <si>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</si>
  <si>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</si>
  <si>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</si>
  <si>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</si>
  <si>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</si>
  <si>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</si>
  <si>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</si>
  <si>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</si>
  <si>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</si>
  <si>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</si>
  <si>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</si>
  <si>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</si>
  <si>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</si>
  <si>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</si>
  <si>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</si>
  <si>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</si>
  <si>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</si>
  <si>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</si>
  <si>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</si>
  <si>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</si>
  <si>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</si>
  <si>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</si>
  <si>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</si>
  <si>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</si>
  <si>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</si>
  <si>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</si>
  <si>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</si>
  <si>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</si>
  <si>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</si>
  <si>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</si>
  <si>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</si>
  <si>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</si>
  <si>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</si>
  <si>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</si>
  <si>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</si>
  <si>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</si>
  <si>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</si>
  <si>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</si>
  <si>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</si>
  <si>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</si>
  <si>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</si>
  <si>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</si>
  <si>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</si>
  <si>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</si>
  <si>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</si>
  <si>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</si>
  <si>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</si>
  <si>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</si>
  <si>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</si>
  <si>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</si>
  <si>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</si>
  <si>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</si>
  <si>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</si>
  <si>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</si>
  <si>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</si>
  <si>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</si>
  <si>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</si>
  <si>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</si>
  <si>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</si>
  <si>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</si>
  <si>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</si>
  <si>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</si>
  <si>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</si>
  <si>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</si>
  <si>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</si>
  <si>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</si>
  <si>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</si>
  <si>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</si>
  <si>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</si>
  <si>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</si>
  <si>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</si>
  <si>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</si>
  <si>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</si>
  <si>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</si>
  <si>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</si>
  <si>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</si>
  <si>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</si>
  <si>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</si>
  <si>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</si>
  <si>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</si>
  <si>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</si>
  <si>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</si>
  <si>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</si>
  <si>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</si>
  <si>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</si>
  <si>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</si>
  <si>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</si>
  <si>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</si>
  <si>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</si>
  <si>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</si>
  <si>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</si>
  <si>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</si>
  <si>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</si>
  <si>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</si>
  <si>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</si>
  <si>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</si>
  <si>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</si>
  <si>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</si>
  <si>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</si>
  <si>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</si>
  <si>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</si>
  <si>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</si>
  <si>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</si>
  <si>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</si>
  <si>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</si>
  <si>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</si>
  <si>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</si>
  <si>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</si>
  <si>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</si>
  <si>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</si>
  <si>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</si>
  <si>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</si>
  <si>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</si>
  <si>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</si>
  <si>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</si>
  <si>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</si>
  <si>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</si>
  <si>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</si>
  <si>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</si>
  <si>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</si>
  <si>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</si>
  <si>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</si>
  <si>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</si>
  <si>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</si>
  <si>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</si>
  <si>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</si>
  <si>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</si>
  <si>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</si>
  <si>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</si>
  <si>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</si>
  <si>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</si>
  <si>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</si>
  <si>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</si>
  <si>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</si>
  <si>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</si>
  <si>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</si>
  <si>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</si>
  <si>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</si>
  <si>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</si>
  <si>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</si>
  <si>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</si>
  <si>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</si>
  <si>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</si>
  <si>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</si>
  <si>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</si>
  <si>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</si>
  <si>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</si>
  <si>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</si>
  <si>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</si>
  <si>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</si>
  <si>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</si>
  <si>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</si>
  <si>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</si>
  <si>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</si>
  <si>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</si>
  <si>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</si>
  <si>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</si>
  <si>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</si>
  <si>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</si>
  <si>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</si>
  <si>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</si>
  <si>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</si>
  <si>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</si>
  <si>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</si>
  <si>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</si>
  <si>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</si>
  <si>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</si>
  <si>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</si>
  <si>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</si>
  <si>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</si>
  <si>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</si>
  <si>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</si>
  <si>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</si>
  <si>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</si>
  <si>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</si>
  <si>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</si>
  <si>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</si>
  <si>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</si>
  <si>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</si>
  <si>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</si>
  <si>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</si>
  <si>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</si>
  <si>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</si>
  <si>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</si>
  <si>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</si>
  <si>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</si>
  <si>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</si>
  <si>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</si>
  <si>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</si>
  <si>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</si>
  <si>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</si>
  <si>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</si>
  <si>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</si>
  <si>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</si>
  <si>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</si>
  <si>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</si>
  <si>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</si>
  <si>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</si>
  <si>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</si>
  <si>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</si>
  <si>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</si>
  <si>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</si>
  <si>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</si>
  <si>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</si>
  <si>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</si>
  <si>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</si>
  <si>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</si>
  <si>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</si>
  <si>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</si>
  <si>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</si>
  <si>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</si>
  <si>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</si>
  <si>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</si>
  <si>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</si>
  <si>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</si>
  <si>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</si>
  <si>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</si>
  <si>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</si>
  <si>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</si>
  <si>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</si>
  <si>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</si>
  <si>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</si>
  <si>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</si>
  <si>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</si>
  <si>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</si>
  <si>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</si>
  <si>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</si>
  <si>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</si>
  <si>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</si>
  <si>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</si>
  <si>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</si>
  <si>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</si>
  <si>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</si>
  <si>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</si>
  <si>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</si>
  <si>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</si>
  <si>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</si>
  <si>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</si>
  <si>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</si>
  <si>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</si>
  <si>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</si>
  <si>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</si>
  <si>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</si>
  <si>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</si>
  <si>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</si>
  <si>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</si>
  <si>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</si>
  <si>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</si>
  <si>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</si>
  <si>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</si>
  <si>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</si>
  <si>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</si>
  <si>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</si>
  <si>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</si>
  <si>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</si>
  <si>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</si>
  <si>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</si>
  <si>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</si>
  <si>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</si>
  <si>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</si>
  <si>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</si>
  <si>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</si>
  <si>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</si>
  <si>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</si>
  <si>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</si>
  <si>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</si>
  <si>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</si>
  <si>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</si>
  <si>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</si>
  <si>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</si>
  <si>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</si>
  <si>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</si>
  <si>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</si>
  <si>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</si>
  <si>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</si>
  <si>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</si>
  <si>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</si>
  <si>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</si>
  <si>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</si>
  <si>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</si>
  <si>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</si>
  <si>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</si>
  <si>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</si>
  <si>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</si>
  <si>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</si>
  <si>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</si>
  <si>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</si>
  <si>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</si>
  <si>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</si>
  <si>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</si>
  <si>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</si>
  <si>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</si>
  <si>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</si>
  <si>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</si>
  <si>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</si>
  <si>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</si>
  <si>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</si>
  <si>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</si>
  <si>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</si>
  <si>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</si>
  <si>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</si>
  <si>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</si>
  <si>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</si>
  <si>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</si>
  <si>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</si>
  <si>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</si>
  <si>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</si>
  <si>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</si>
  <si>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</si>
  <si>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</si>
  <si>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</si>
  <si>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</si>
  <si>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</si>
  <si>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</si>
  <si>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</si>
  <si>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</si>
  <si>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</si>
  <si>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</si>
  <si>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</si>
  <si>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</si>
  <si>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</si>
  <si>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</si>
  <si>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</si>
  <si>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</si>
  <si>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</si>
  <si>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</si>
  <si>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</si>
  <si>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</si>
  <si>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</si>
  <si>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</si>
  <si>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</si>
  <si>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</si>
  <si>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</si>
  <si>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</si>
  <si>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</si>
  <si>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</si>
  <si>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</si>
  <si>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</si>
  <si>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</si>
  <si>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</si>
  <si>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</si>
  <si>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</si>
  <si>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</si>
  <si>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</si>
  <si>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</si>
  <si>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</si>
  <si>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</si>
  <si>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</si>
  <si>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</si>
  <si>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</si>
  <si>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</si>
  <si>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</si>
  <si>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</si>
  <si>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</si>
  <si>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</si>
  <si>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</si>
  <si>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</si>
  <si>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</si>
  <si>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</si>
  <si>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</si>
  <si>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</si>
  <si>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</si>
  <si>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</si>
  <si>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</si>
  <si>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</si>
  <si>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</si>
  <si>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</si>
  <si>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</si>
  <si>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</si>
  <si>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</si>
  <si>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</si>
  <si>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</si>
  <si>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</si>
  <si>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</si>
  <si>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</si>
  <si>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</si>
  <si>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</si>
  <si>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</si>
  <si>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</si>
  <si>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</si>
  <si>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</si>
  <si>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</si>
  <si>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</si>
  <si>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</si>
  <si>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</si>
  <si>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</si>
  <si>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</si>
  <si>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</si>
  <si>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</si>
  <si>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</si>
  <si>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</si>
  <si>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</si>
  <si>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</si>
  <si>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</si>
  <si>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</si>
  <si>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</si>
  <si>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</si>
  <si>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</si>
  <si>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</si>
  <si>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</si>
  <si>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</si>
  <si>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</si>
  <si>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</si>
  <si>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</si>
  <si>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</si>
  <si>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</si>
  <si>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</si>
  <si>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</si>
  <si>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</si>
  <si>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</si>
  <si>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</si>
  <si>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</si>
  <si>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</si>
  <si>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</si>
  <si>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</si>
  <si>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</si>
  <si>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</si>
  <si>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</si>
  <si>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</si>
  <si>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</si>
  <si>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</si>
  <si>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</si>
  <si>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</si>
  <si>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</si>
  <si>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</si>
  <si>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</si>
  <si>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</si>
  <si>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</si>
  <si>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</si>
  <si>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</si>
  <si>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</si>
  <si>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</si>
  <si>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</si>
  <si>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</si>
  <si>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</si>
  <si>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</si>
  <si>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</si>
  <si>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</si>
  <si>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</si>
  <si>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</si>
  <si>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</si>
  <si>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</si>
  <si>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</si>
  <si>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</si>
  <si>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</si>
  <si>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</si>
  <si>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</si>
  <si>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</si>
  <si>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</si>
  <si>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</si>
  <si>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</si>
  <si>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</si>
  <si>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</si>
  <si>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</si>
  <si>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</si>
  <si>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</si>
  <si>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</si>
  <si>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</si>
  <si>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</si>
  <si>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</si>
  <si>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</si>
  <si>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</si>
  <si>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</si>
  <si>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</si>
  <si>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</si>
  <si>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</si>
  <si>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</si>
  <si>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</si>
  <si>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</si>
  <si>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</si>
  <si>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</si>
  <si>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</si>
  <si>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</si>
  <si>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</si>
  <si>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</si>
  <si>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</si>
  <si>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</si>
  <si>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</si>
  <si>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</si>
  <si>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</si>
  <si>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</si>
  <si>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</si>
  <si>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</si>
  <si>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</si>
  <si>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</si>
  <si>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</si>
  <si>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</si>
  <si>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</si>
  <si>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</si>
  <si>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</si>
  <si>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</si>
  <si>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</si>
  <si>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</si>
  <si>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</si>
  <si>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</si>
  <si>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</si>
  <si>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</si>
  <si>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</si>
  <si>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</si>
  <si>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</si>
  <si>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</si>
  <si>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</si>
  <si>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</si>
  <si>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</si>
  <si>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</si>
  <si>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</si>
  <si>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</si>
  <si>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</si>
  <si>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</si>
  <si>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</si>
  <si>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</si>
  <si>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</si>
  <si>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</si>
  <si>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</si>
  <si>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</si>
  <si>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</si>
  <si>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</si>
  <si>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</si>
  <si>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</si>
  <si>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</si>
  <si>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</si>
  <si>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</si>
  <si>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</si>
  <si>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</si>
  <si>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</si>
  <si>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</si>
  <si>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</si>
  <si>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</si>
  <si>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</si>
  <si>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</si>
  <si>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</si>
  <si>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</si>
  <si>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</si>
  <si>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</si>
  <si>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</si>
  <si>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</si>
  <si>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</si>
  <si>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</si>
  <si>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</si>
  <si>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</si>
  <si>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</si>
  <si>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</si>
  <si>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</si>
  <si>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</si>
  <si>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</si>
  <si>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</si>
  <si>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</si>
  <si>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</si>
  <si>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</si>
  <si>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</si>
  <si>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</si>
  <si>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</si>
  <si>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</si>
  <si>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</si>
  <si>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</si>
  <si>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</si>
  <si>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</si>
  <si>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</si>
  <si>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</si>
  <si>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</si>
  <si>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</si>
  <si>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</si>
  <si>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</si>
  <si>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</si>
  <si>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</si>
  <si>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</si>
  <si>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</si>
  <si>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</si>
  <si>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</si>
  <si>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</si>
  <si>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</si>
  <si>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</si>
  <si>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</si>
  <si>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</si>
  <si>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</si>
  <si>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</si>
  <si>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</si>
  <si>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</si>
  <si>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</si>
  <si>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</si>
  <si>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</si>
  <si>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</si>
  <si>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</si>
  <si>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</si>
  <si>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</si>
  <si>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</si>
  <si>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</si>
  <si>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</si>
  <si>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</si>
  <si>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</si>
  <si>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</si>
  <si>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</si>
  <si>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</si>
  <si>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</si>
  <si>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</si>
  <si>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</si>
  <si>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</si>
  <si>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</si>
  <si>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</si>
  <si>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</si>
  <si>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</si>
  <si>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</si>
  <si>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</si>
  <si>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</si>
  <si>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</si>
  <si>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</si>
  <si>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</si>
  <si>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</si>
  <si>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</si>
  <si>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</si>
  <si>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</si>
  <si>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</si>
  <si>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</si>
  <si>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</si>
  <si>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</si>
  <si>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</si>
  <si>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</si>
  <si>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</si>
  <si>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</si>
  <si>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</si>
  <si>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</si>
  <si>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</si>
  <si>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</si>
  <si>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</si>
  <si>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</si>
  <si>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</si>
  <si>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</si>
  <si>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</si>
  <si>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</si>
  <si>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</si>
  <si>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</si>
  <si>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</si>
  <si>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</si>
  <si>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</si>
  <si>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</si>
  <si>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</si>
  <si>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</si>
  <si>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</si>
  <si>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</si>
  <si>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</si>
  <si>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</si>
  <si>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</si>
  <si>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</si>
  <si>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</si>
  <si>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</si>
  <si>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</si>
  <si>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</si>
  <si>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</si>
  <si>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</si>
  <si>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</si>
  <si>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</si>
  <si>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</si>
  <si>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</si>
  <si>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</si>
  <si>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</si>
  <si>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</si>
  <si>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</si>
  <si>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</si>
  <si>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</si>
  <si>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</si>
  <si>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</si>
  <si>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</si>
  <si>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</si>
  <si>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</si>
  <si>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</si>
  <si>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</si>
  <si>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</si>
  <si>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</si>
  <si>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</si>
  <si>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</si>
  <si>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</si>
  <si>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</si>
  <si>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</si>
  <si>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</si>
  <si>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</si>
  <si>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</si>
  <si>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</si>
  <si>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</si>
  <si>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</si>
  <si>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</si>
  <si>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</si>
  <si>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</si>
  <si>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</si>
  <si>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</si>
  <si>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</si>
  <si>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</si>
  <si>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</si>
  <si>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</si>
  <si>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</si>
  <si>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</si>
  <si>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</si>
  <si>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</si>
  <si>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</si>
  <si>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</si>
  <si>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</si>
  <si>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</si>
  <si>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</si>
  <si>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</si>
  <si>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</si>
  <si>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</si>
  <si>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</si>
  <si>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</si>
  <si>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</si>
  <si>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</si>
  <si>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</si>
  <si>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</si>
  <si>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</si>
  <si>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</si>
  <si>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</si>
  <si>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</si>
  <si>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</si>
  <si>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</si>
  <si>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</si>
  <si>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</si>
  <si>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</si>
  <si>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</si>
  <si>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</si>
  <si>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</si>
  <si>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</si>
  <si>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</si>
  <si>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</si>
  <si>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</si>
  <si>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</si>
  <si>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</si>
  <si>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</si>
  <si>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</si>
  <si>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</si>
  <si>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</si>
  <si>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</si>
  <si>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</si>
  <si>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</si>
  <si>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</si>
  <si>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</si>
  <si>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</si>
  <si>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</si>
  <si>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</si>
  <si>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</si>
  <si>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</si>
  <si>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</si>
  <si>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</si>
  <si>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</si>
  <si>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</si>
  <si>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</si>
  <si>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</si>
  <si>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</si>
  <si>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</si>
  <si>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</si>
  <si>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</si>
  <si>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</si>
  <si>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</si>
  <si>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</si>
  <si>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</si>
  <si>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</si>
  <si>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</si>
  <si>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</si>
  <si>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</si>
  <si>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</si>
  <si>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</si>
  <si>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</si>
  <si>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</si>
  <si>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</si>
  <si>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</si>
  <si>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</si>
  <si>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</si>
  <si>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</si>
  <si>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</si>
  <si>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</si>
  <si>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</si>
  <si>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</si>
  <si>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</si>
  <si>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</si>
  <si>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</si>
  <si>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</si>
  <si>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</si>
  <si>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</si>
  <si>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</si>
  <si>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</si>
  <si>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</si>
  <si>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</si>
  <si>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</si>
  <si>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</si>
  <si>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</si>
  <si>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</si>
  <si>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</si>
  <si>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</si>
  <si>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</si>
  <si>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</si>
  <si>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</si>
  <si>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</si>
  <si>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</si>
  <si>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</si>
  <si>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</si>
  <si>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</si>
  <si>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</si>
  <si>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</si>
  <si>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</si>
  <si>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</si>
  <si>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</si>
  <si>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</si>
  <si>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</si>
  <si>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</si>
  <si>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</si>
  <si>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</si>
  <si>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</si>
  <si>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</si>
  <si>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</si>
  <si>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</si>
  <si>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</si>
  <si>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</si>
  <si>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</si>
  <si>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</si>
  <si>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</si>
  <si>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</si>
  <si>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</si>
  <si>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</si>
  <si>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</si>
  <si>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</si>
  <si>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</si>
  <si>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</si>
  <si>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</si>
  <si>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</si>
  <si>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</si>
  <si>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</si>
  <si>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</si>
  <si>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</si>
  <si>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</si>
  <si>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</si>
  <si>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</si>
  <si>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</si>
  <si>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</si>
  <si>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</si>
  <si>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</si>
  <si>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</si>
  <si>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</si>
  <si>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</si>
  <si>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</si>
  <si>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</si>
  <si>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</si>
  <si>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</si>
  <si>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</si>
  <si>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</si>
  <si>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</si>
  <si>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</si>
  <si>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</si>
  <si>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</si>
  <si>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</si>
  <si>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</si>
  <si>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</si>
  <si>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</si>
  <si>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</si>
  <si>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</si>
  <si>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</si>
  <si>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</si>
  <si>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</si>
  <si>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</si>
  <si>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</si>
  <si>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</si>
  <si>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</si>
  <si>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</si>
  <si>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</si>
  <si>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</si>
  <si>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</si>
  <si>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</si>
  <si>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</si>
  <si>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</si>
  <si>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</si>
  <si>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</si>
  <si>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</si>
  <si>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</si>
  <si>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</si>
  <si>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</si>
  <si>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</si>
  <si>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</si>
  <si>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</si>
  <si>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</si>
  <si>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</si>
  <si>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</si>
  <si>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</si>
  <si>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</si>
  <si>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</si>
  <si>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</si>
  <si>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</si>
  <si>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</si>
  <si>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</si>
  <si>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</si>
  <si>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</si>
  <si>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</si>
  <si>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</si>
  <si>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</si>
  <si>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</si>
  <si>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</si>
  <si>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</si>
  <si>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</si>
  <si>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</si>
  <si>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</si>
  <si>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</si>
  <si>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</si>
  <si>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</si>
  <si>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</si>
  <si>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</si>
  <si>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</si>
  <si>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</si>
  <si>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</si>
  <si>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</si>
  <si>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</si>
  <si>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</si>
  <si>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</si>
  <si>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</si>
  <si>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</si>
  <si>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</si>
  <si>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</si>
  <si>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</si>
  <si>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</si>
  <si>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</si>
  <si>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</si>
  <si>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</si>
  <si>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</si>
  <si>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</si>
  <si>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</si>
  <si>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</si>
  <si>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</si>
  <si>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</si>
  <si>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</si>
  <si>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</si>
  <si>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</si>
  <si>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</si>
  <si>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</si>
  <si>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</si>
  <si>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</si>
  <si>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</si>
  <si>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</si>
  <si>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</si>
  <si>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</si>
  <si>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</si>
  <si>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</si>
  <si>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</si>
  <si>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</si>
  <si>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</si>
  <si>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</si>
  <si>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</si>
  <si>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</si>
  <si>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</si>
  <si>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</si>
  <si>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</si>
  <si>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</si>
  <si>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</si>
  <si>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</si>
  <si>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</si>
  <si>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</si>
  <si>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</si>
  <si>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</si>
  <si>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</si>
  <si>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</si>
  <si>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</si>
  <si>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</si>
  <si>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</si>
  <si>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</si>
  <si>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</si>
  <si>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</si>
  <si>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</si>
  <si>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</si>
  <si>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</si>
  <si>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</si>
  <si>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</si>
  <si>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</si>
  <si>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</si>
  <si>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</si>
  <si>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</si>
  <si>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</si>
  <si>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</si>
  <si>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</si>
  <si>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</si>
  <si>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</si>
  <si>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</si>
  <si>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</si>
  <si>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</si>
  <si>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</si>
  <si>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</si>
  <si>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</si>
  <si>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</si>
  <si>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</si>
  <si>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</si>
  <si>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</si>
  <si>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</si>
  <si>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</si>
  <si>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</si>
  <si>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</si>
  <si>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</si>
  <si>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</si>
  <si>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</si>
  <si>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</si>
  <si>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</si>
  <si>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</si>
  <si>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</si>
  <si>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</si>
  <si>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</si>
  <si>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</si>
  <si>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</si>
  <si>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</si>
  <si>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</si>
  <si>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</si>
  <si>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</si>
  <si>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</si>
  <si>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</si>
  <si>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</si>
  <si>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</si>
  <si>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</si>
  <si>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</si>
  <si>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</si>
  <si>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</si>
  <si>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</si>
  <si>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</si>
  <si>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</si>
  <si>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</si>
  <si>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</si>
  <si>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</si>
  <si>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</si>
  <si>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</si>
  <si>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</si>
  <si>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</si>
  <si>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</si>
  <si>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</si>
  <si>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</si>
  <si>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</si>
  <si>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</si>
  <si>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</si>
  <si>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</si>
  <si>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</si>
  <si>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</si>
  <si>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</si>
  <si>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</si>
  <si>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</si>
  <si>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</si>
  <si>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</si>
  <si>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</si>
  <si>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</si>
  <si>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</si>
  <si>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</si>
  <si>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</si>
  <si>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</si>
  <si>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</si>
  <si>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</si>
  <si>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</si>
  <si>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</si>
  <si>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</si>
  <si>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</si>
  <si>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</si>
  <si>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</si>
  <si>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</si>
  <si>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</si>
  <si>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</si>
  <si>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</si>
  <si>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</si>
  <si>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</si>
  <si>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</si>
  <si>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</si>
  <si>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</si>
  <si>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</si>
  <si>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</si>
  <si>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</si>
  <si>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</si>
  <si>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</si>
  <si>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</si>
  <si>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</si>
  <si>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</si>
  <si>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</si>
  <si>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</si>
  <si>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</si>
  <si>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</si>
  <si>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</si>
  <si>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</si>
  <si>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</si>
  <si>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</si>
  <si>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</si>
  <si>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</si>
  <si>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</si>
  <si>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</si>
  <si>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</si>
  <si>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</si>
  <si>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</si>
  <si>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</si>
  <si>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</si>
  <si>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</si>
  <si>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</si>
  <si>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</si>
  <si>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</si>
  <si>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</si>
  <si>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</si>
  <si>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</si>
  <si>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</si>
  <si>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</si>
  <si>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</si>
  <si>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</si>
  <si>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</si>
  <si>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</si>
  <si>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</si>
  <si>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</si>
  <si>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</si>
  <si>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</si>
  <si>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</si>
  <si>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</si>
  <si>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</si>
  <si>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</si>
  <si>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</si>
  <si>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</si>
  <si>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</si>
  <si>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</si>
  <si>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</si>
  <si>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</si>
  <si>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</si>
  <si>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</si>
  <si>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</si>
  <si>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</si>
  <si>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</si>
  <si>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</si>
  <si>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</si>
  <si>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</si>
  <si>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</si>
  <si>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</si>
  <si>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</si>
  <si>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</si>
  <si>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</si>
  <si>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</si>
  <si>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</si>
  <si>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</si>
  <si>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</si>
  <si>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</si>
  <si>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</si>
  <si>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</si>
  <si>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</si>
  <si>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</si>
  <si>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</si>
  <si>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</si>
  <si>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</si>
  <si>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</si>
  <si>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</si>
  <si>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</si>
  <si>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</si>
  <si>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</si>
  <si>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</si>
  <si>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</si>
  <si>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</si>
  <si>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</si>
  <si>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</si>
  <si>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</si>
  <si>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</si>
  <si>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</si>
  <si>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</si>
  <si>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</si>
  <si>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</si>
  <si>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</si>
  <si>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</si>
  <si>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</si>
  <si>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</si>
  <si>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</si>
  <si>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</si>
  <si>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</si>
  <si>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</si>
  <si>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</si>
  <si>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</si>
  <si>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</si>
  <si>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</si>
  <si>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</si>
  <si>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</si>
  <si>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</si>
  <si>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</si>
  <si>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</si>
  <si>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</si>
  <si>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</si>
  <si>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</si>
  <si>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</si>
  <si>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</si>
  <si>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</si>
  <si>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</si>
  <si>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</si>
  <si>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</si>
  <si>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</si>
  <si>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</si>
  <si>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</si>
  <si>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</si>
  <si>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</si>
  <si>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</si>
  <si>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</si>
  <si>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</si>
  <si>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</si>
  <si>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</si>
  <si>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</si>
  <si>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</si>
  <si>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</si>
  <si>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</si>
  <si>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</si>
  <si>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</si>
  <si>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</si>
  <si>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</si>
  <si>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</si>
  <si>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</si>
  <si>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</si>
  <si>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</si>
  <si>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</si>
  <si>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</si>
  <si>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</si>
  <si>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</si>
  <si>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</si>
  <si>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</si>
  <si>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</si>
  <si>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</si>
  <si>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</si>
  <si>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</si>
  <si>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</si>
  <si>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</si>
  <si>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</si>
  <si>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</si>
  <si>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</si>
  <si>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</si>
  <si>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</si>
  <si>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</si>
  <si>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</si>
  <si>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</si>
  <si>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</si>
  <si>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</si>
  <si>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</si>
  <si>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</si>
  <si>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</si>
  <si>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</si>
  <si>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</si>
  <si>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</si>
  <si>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</si>
  <si>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</si>
  <si>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</si>
  <si>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</si>
  <si>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</si>
  <si>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</si>
  <si>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</si>
  <si>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</si>
  <si>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</si>
  <si>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</si>
  <si>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</si>
  <si>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</si>
  <si>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</si>
  <si>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</si>
  <si>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</si>
  <si>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</si>
  <si>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</si>
  <si>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</si>
  <si>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</si>
  <si>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</si>
  <si>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</si>
  <si>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</si>
  <si>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</si>
  <si>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</si>
  <si>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</si>
  <si>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</si>
  <si>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</si>
  <si>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</si>
  <si>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</si>
  <si>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</si>
  <si>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</si>
  <si>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</si>
  <si>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</si>
  <si>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</si>
  <si>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</si>
  <si>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</si>
  <si>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</si>
  <si>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</si>
  <si>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</si>
  <si>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</si>
  <si>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</si>
  <si>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</si>
  <si>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</si>
  <si>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</si>
  <si>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</si>
  <si>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</si>
  <si>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</si>
  <si>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</si>
  <si>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</si>
  <si>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</si>
  <si>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</si>
  <si>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</si>
  <si>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</si>
  <si>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</si>
  <si>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</si>
  <si>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</si>
  <si>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</si>
  <si>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</si>
  <si>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</si>
  <si>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</si>
  <si>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</si>
  <si>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</si>
  <si>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</si>
  <si>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</si>
  <si>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</si>
  <si>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</si>
  <si>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</si>
  <si>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</si>
  <si>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</si>
  <si>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</si>
  <si>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</si>
  <si>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</si>
  <si>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</si>
  <si>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</si>
  <si>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</si>
  <si>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</si>
  <si>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</si>
  <si>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</si>
  <si>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</si>
  <si>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</si>
  <si>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</si>
  <si>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</si>
  <si>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</si>
  <si>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</si>
  <si>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</si>
  <si>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</si>
  <si>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</si>
  <si>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</si>
  <si>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</si>
  <si>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</si>
  <si>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</si>
  <si>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</si>
  <si>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</si>
  <si>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</si>
  <si>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</si>
  <si>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</si>
  <si>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</si>
  <si>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</si>
  <si>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</si>
  <si>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</si>
  <si>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</si>
  <si>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</si>
  <si>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</si>
  <si>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</si>
  <si>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</si>
  <si>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</si>
  <si>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</si>
  <si>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</si>
  <si>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</si>
  <si>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</si>
  <si>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</si>
  <si>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</si>
  <si>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</si>
  <si>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</si>
  <si>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</si>
  <si>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</si>
  <si>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</si>
  <si>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</si>
  <si>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</si>
  <si>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</si>
  <si>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</si>
  <si>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</si>
  <si>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</si>
  <si>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</si>
  <si>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</si>
  <si>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</si>
  <si>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</si>
  <si>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</si>
  <si>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</si>
  <si>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</si>
  <si>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</si>
  <si>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</si>
  <si>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</si>
  <si>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</si>
  <si>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</si>
  <si>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</si>
  <si>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</si>
  <si>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</si>
  <si>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</si>
  <si>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</si>
  <si>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</si>
  <si>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</si>
  <si>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</si>
  <si>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</si>
  <si>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</si>
  <si>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</si>
  <si>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</si>
  <si>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</si>
  <si>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</si>
  <si>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</si>
  <si>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</si>
  <si>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</si>
  <si>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</si>
  <si>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</si>
  <si>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</si>
  <si>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</si>
  <si>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</si>
  <si>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</si>
  <si>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</si>
  <si>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</si>
  <si>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</si>
  <si>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</si>
  <si>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</si>
  <si>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</si>
  <si>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</si>
  <si>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</si>
  <si>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</si>
  <si>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</si>
  <si>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</si>
  <si>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</si>
  <si>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</si>
  <si>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</si>
  <si>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</si>
  <si>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</si>
  <si>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</si>
  <si>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</si>
  <si>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</si>
  <si>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</si>
  <si>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</si>
  <si>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</si>
  <si>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</si>
  <si>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</si>
  <si>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</si>
  <si>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</si>
  <si>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</si>
  <si>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</si>
  <si>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</si>
  <si>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</si>
  <si>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</si>
  <si>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</si>
  <si>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</si>
  <si>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</si>
  <si>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</si>
  <si>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</si>
  <si>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</si>
  <si>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</si>
  <si>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</si>
  <si>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</si>
  <si>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</si>
  <si>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</si>
  <si>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</si>
  <si>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</si>
  <si>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</si>
  <si>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</si>
  <si>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</si>
  <si>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</si>
  <si>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</si>
  <si>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</si>
  <si>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</si>
  <si>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</si>
  <si>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</si>
  <si>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</si>
  <si>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</si>
  <si>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</si>
  <si>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</si>
  <si>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</si>
  <si>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</si>
  <si>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</si>
  <si>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</si>
  <si>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</si>
  <si>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</si>
  <si>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</si>
  <si>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</si>
  <si>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</si>
  <si>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</si>
  <si>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</si>
  <si>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</si>
  <si>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</si>
  <si>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</si>
  <si>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</si>
  <si>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</si>
  <si>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</si>
  <si>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</si>
  <si>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</si>
  <si>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</si>
  <si>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</si>
  <si>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</si>
  <si>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</si>
  <si>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</si>
  <si>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</si>
  <si>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</si>
  <si>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</si>
  <si>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</si>
  <si>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</si>
  <si>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</si>
  <si>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</si>
  <si>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</si>
  <si>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</si>
  <si>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</si>
  <si>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</si>
  <si>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</si>
  <si>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</si>
  <si>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</si>
  <si>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</si>
  <si>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</si>
  <si>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</si>
  <si>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</si>
  <si>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</si>
  <si>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</si>
  <si>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</si>
  <si>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</si>
  <si>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</si>
  <si>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</si>
  <si>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</si>
  <si>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</si>
  <si>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</si>
  <si>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</si>
  <si>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</si>
  <si>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</si>
  <si>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</si>
  <si>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</si>
  <si>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</si>
  <si>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</si>
  <si>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</si>
  <si>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</si>
  <si>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</si>
  <si>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</si>
  <si>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</si>
  <si>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</si>
  <si>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</si>
  <si>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</si>
  <si>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</si>
  <si>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</si>
  <si>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</si>
  <si>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</si>
  <si>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</si>
  <si>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</si>
  <si>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</si>
  <si>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</si>
  <si>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</si>
  <si>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</si>
  <si>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</si>
  <si>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</si>
  <si>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</si>
  <si>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</si>
  <si>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</si>
  <si>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</si>
  <si>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</si>
  <si>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</si>
  <si>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</si>
  <si>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</si>
  <si>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</si>
  <si>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</si>
  <si>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</si>
  <si>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</si>
  <si>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</si>
  <si>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</si>
  <si>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</si>
  <si>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</si>
  <si>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</si>
  <si>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</si>
  <si>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</si>
  <si>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</si>
  <si>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</si>
  <si>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</si>
  <si>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</si>
  <si>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</si>
  <si>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</si>
  <si>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</si>
  <si>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</si>
  <si>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</si>
  <si>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</si>
  <si>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</si>
  <si>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</si>
  <si>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</si>
  <si>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</si>
  <si>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</si>
  <si>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</si>
  <si>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</si>
  <si>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</si>
  <si>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</si>
  <si>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</si>
  <si>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</si>
  <si>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</si>
  <si>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</si>
  <si>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</si>
  <si>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</si>
  <si>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</si>
  <si>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</si>
  <si>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</si>
  <si>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</si>
  <si>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</si>
  <si>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</si>
  <si>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</si>
  <si>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</si>
  <si>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</si>
  <si>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</si>
  <si>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</si>
  <si>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</si>
  <si>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</si>
  <si>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</si>
  <si>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</si>
  <si>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</si>
  <si>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</si>
  <si>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</si>
  <si>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</si>
  <si>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</si>
  <si>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</si>
  <si>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</si>
  <si>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</si>
  <si>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</si>
  <si>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</si>
  <si>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</si>
  <si>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</si>
  <si>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</si>
  <si>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</si>
  <si>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</si>
  <si>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</si>
  <si>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</si>
  <si>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</si>
  <si>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</si>
  <si>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</si>
  <si>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</si>
  <si>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</si>
  <si>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</si>
  <si>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</si>
  <si>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</si>
  <si>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</si>
  <si>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</si>
  <si>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</si>
  <si>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</si>
  <si>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</si>
  <si>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</si>
  <si>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</si>
  <si>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</si>
  <si>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</si>
  <si>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</si>
  <si>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</si>
  <si>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</si>
  <si>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</si>
  <si>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</si>
  <si>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</si>
  <si>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</si>
  <si>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</si>
  <si>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</si>
  <si>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</si>
  <si>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</si>
  <si>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</si>
  <si>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</si>
  <si>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</si>
  <si>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</si>
  <si>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</si>
  <si>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</si>
  <si>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</si>
  <si>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</si>
  <si>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</si>
  <si>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</si>
  <si>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</si>
  <si>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</si>
  <si>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</si>
  <si>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</si>
  <si>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</si>
  <si>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</si>
  <si>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</si>
  <si>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</si>
  <si>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</si>
  <si>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</si>
  <si>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</si>
  <si>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</si>
  <si>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</si>
  <si>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</si>
  <si>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</si>
  <si>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</si>
  <si>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</si>
  <si>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</si>
  <si>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</si>
  <si>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</si>
  <si>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</si>
  <si>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</si>
  <si>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</si>
  <si>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</si>
  <si>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</si>
  <si>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</si>
  <si>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</si>
  <si>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</si>
  <si>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</si>
  <si>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</si>
  <si>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</si>
  <si>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</si>
  <si>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</si>
  <si>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</si>
  <si>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</si>
  <si>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</si>
  <si>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</si>
  <si>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</si>
  <si>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</si>
  <si>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</si>
  <si>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</si>
  <si>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</si>
  <si>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</si>
  <si>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</si>
  <si>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</si>
  <si>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</si>
  <si>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</si>
  <si>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</si>
  <si>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</si>
  <si>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</si>
  <si>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</si>
  <si>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</si>
  <si>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</si>
  <si>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</si>
  <si>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</si>
  <si>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</si>
  <si>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</si>
  <si>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</si>
  <si>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</si>
  <si>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</si>
  <si>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</si>
  <si>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</si>
  <si>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</si>
  <si>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</si>
  <si>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</si>
  <si>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</si>
  <si>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</si>
  <si>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</si>
  <si>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</si>
  <si>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</si>
  <si>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</si>
  <si>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</si>
  <si>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</si>
  <si>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</si>
  <si>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</si>
  <si>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</si>
  <si>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</si>
  <si>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</si>
  <si>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</si>
  <si>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</si>
  <si>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</si>
  <si>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</si>
  <si>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</si>
  <si>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</si>
  <si>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</si>
  <si>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</si>
  <si>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</si>
  <si>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</si>
  <si>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</si>
  <si>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</si>
  <si>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</si>
  <si>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</si>
  <si>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</si>
  <si>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</si>
  <si>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</si>
  <si>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</si>
  <si>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</si>
  <si>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</si>
  <si>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</si>
  <si>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</si>
  <si>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</si>
  <si>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</si>
  <si>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</si>
  <si>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</si>
  <si>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</si>
  <si>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</si>
  <si>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</si>
  <si>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</si>
  <si>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</si>
  <si>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</si>
  <si>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</si>
  <si>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</si>
  <si>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</si>
  <si>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</si>
  <si>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</si>
  <si>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</si>
  <si>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</si>
  <si>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</si>
  <si>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</si>
  <si>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</si>
  <si>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</si>
  <si>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</si>
  <si>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</si>
  <si>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</si>
  <si>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</si>
  <si>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</si>
  <si>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</si>
  <si>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</si>
  <si>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</si>
  <si>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</si>
  <si>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</si>
  <si>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</si>
  <si>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</si>
  <si>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</si>
  <si>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</si>
  <si>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</si>
  <si>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</si>
  <si>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</si>
  <si>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</si>
  <si>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</si>
  <si>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</si>
  <si>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</si>
  <si>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</si>
  <si>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</si>
  <si>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</si>
  <si>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</si>
  <si>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</si>
  <si>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</si>
  <si>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</si>
  <si>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</si>
  <si>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</si>
  <si>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</si>
  <si>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</si>
  <si>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</si>
  <si>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</si>
  <si>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</si>
  <si>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</si>
  <si>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</si>
  <si>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</si>
  <si>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</si>
  <si>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</si>
  <si>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</si>
  <si>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</si>
  <si>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</si>
  <si>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</si>
  <si>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</si>
  <si>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</si>
  <si>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</si>
  <si>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</si>
  <si>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</si>
  <si>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</si>
  <si>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</si>
  <si>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</si>
  <si>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</si>
  <si>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</si>
  <si>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</si>
  <si>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</si>
  <si>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</si>
  <si>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</si>
  <si>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</si>
  <si>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</si>
  <si>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</si>
  <si>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</si>
  <si>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</si>
  <si>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</si>
  <si>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</si>
  <si>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</si>
  <si>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</si>
  <si>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</si>
  <si>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</si>
  <si>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</si>
  <si>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</si>
  <si>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</si>
  <si>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</si>
  <si>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</si>
  <si>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</si>
  <si>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</si>
  <si>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</si>
  <si>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</si>
  <si>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</si>
  <si>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</si>
  <si>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</si>
  <si>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</si>
  <si>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</si>
  <si>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</si>
  <si>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</si>
  <si>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</si>
  <si>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</si>
  <si>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</si>
  <si>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</si>
  <si>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</si>
  <si>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</si>
  <si>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</si>
  <si>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</si>
  <si>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</si>
  <si>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</si>
  <si>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</si>
  <si>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</si>
  <si>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</si>
  <si>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</si>
  <si>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</si>
  <si>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</si>
  <si>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</si>
  <si>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</si>
  <si>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</si>
  <si>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</si>
  <si>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</si>
  <si>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</si>
  <si>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</si>
  <si>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</si>
  <si>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</si>
  <si>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</si>
  <si>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</si>
  <si>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</si>
  <si>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</si>
  <si>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</si>
  <si>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</si>
  <si>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</si>
  <si>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</si>
  <si>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</si>
  <si>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</si>
  <si>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</si>
  <si>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</si>
  <si>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</si>
  <si>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</si>
  <si>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</si>
  <si>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</si>
  <si>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</si>
  <si>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</si>
  <si>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</si>
  <si>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</si>
  <si>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</si>
  <si>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</si>
  <si>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</si>
  <si>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</si>
  <si>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</si>
  <si>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</si>
  <si>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</si>
  <si>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</si>
  <si>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</si>
  <si>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</si>
  <si>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</si>
  <si>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</si>
  <si>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</si>
  <si>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</si>
  <si>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</si>
  <si>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</si>
  <si>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</si>
  <si>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</si>
  <si>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</si>
  <si>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</si>
  <si>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</si>
  <si>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</si>
  <si>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</si>
  <si>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</si>
  <si>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</si>
  <si>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</si>
  <si>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</si>
  <si>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</si>
  <si>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</si>
  <si>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</si>
  <si>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</si>
  <si>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</si>
  <si>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</si>
  <si>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</si>
  <si>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</si>
  <si>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</si>
  <si>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</si>
  <si>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</si>
  <si>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</si>
  <si>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</si>
  <si>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</si>
  <si>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</si>
  <si>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</si>
  <si>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</si>
  <si>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</si>
  <si>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</si>
  <si>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</si>
  <si>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</si>
  <si>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</si>
  <si>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</si>
  <si>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</si>
  <si>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</si>
  <si>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</si>
  <si>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</si>
  <si>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</si>
  <si>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</si>
  <si>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</si>
  <si>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</si>
  <si>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</si>
  <si>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</si>
  <si>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</si>
  <si>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</si>
  <si>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</si>
  <si>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</si>
  <si>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</si>
  <si>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</si>
  <si>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</si>
  <si>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</si>
  <si>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</si>
  <si>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</si>
  <si>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</si>
  <si>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</si>
  <si>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</si>
  <si>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</si>
  <si>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</si>
  <si>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</si>
  <si>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</si>
  <si>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</si>
  <si>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</si>
  <si>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</si>
  <si>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</si>
  <si>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</si>
  <si>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</si>
  <si>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</si>
  <si>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</si>
  <si>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</si>
  <si>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</si>
  <si>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</si>
  <si>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</si>
  <si>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</si>
  <si>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</si>
  <si>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</si>
  <si>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</si>
  <si>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</si>
  <si>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</si>
  <si>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</si>
  <si>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</si>
  <si>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</si>
  <si>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</si>
  <si>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</si>
  <si>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</si>
  <si>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</si>
  <si>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</si>
  <si>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</si>
  <si>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</si>
  <si>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</si>
  <si>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</si>
  <si>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</si>
  <si>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</si>
  <si>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</si>
  <si>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</si>
  <si>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</si>
  <si>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</si>
  <si>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</si>
  <si>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</si>
  <si>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</si>
  <si>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</si>
  <si>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</si>
  <si>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</si>
  <si>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</si>
  <si>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</si>
  <si>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</si>
  <si>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</si>
  <si>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</si>
  <si>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</si>
  <si>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</si>
  <si>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</si>
  <si>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</si>
  <si>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</si>
  <si>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</si>
  <si>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</si>
  <si>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</si>
  <si>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</si>
  <si>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</si>
  <si>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</si>
  <si>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</si>
  <si>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</si>
  <si>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</si>
  <si>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</si>
  <si>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</si>
  <si>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</si>
  <si>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</si>
  <si>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</si>
  <si>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</si>
  <si>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</si>
  <si>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</si>
  <si>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</si>
  <si>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</si>
  <si>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</si>
  <si>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</si>
  <si>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</si>
  <si>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</si>
  <si>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</si>
  <si>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</si>
  <si>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</si>
  <si>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</si>
  <si>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</si>
  <si>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</si>
  <si>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</si>
  <si>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</si>
  <si>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</si>
  <si>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</si>
  <si>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</si>
  <si>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</si>
  <si>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</si>
  <si>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</si>
  <si>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</si>
  <si>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</si>
  <si>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</si>
  <si>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</si>
  <si>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</si>
  <si>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</si>
  <si>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</si>
  <si>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</si>
  <si>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</si>
  <si>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</si>
  <si>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</si>
  <si>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</si>
  <si>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</si>
  <si>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</si>
  <si>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</si>
  <si>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</si>
  <si>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</si>
  <si>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</si>
  <si>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</si>
  <si>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</si>
  <si>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</si>
  <si>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</si>
  <si>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</si>
  <si>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</si>
  <si>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</si>
  <si>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</si>
  <si>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</si>
  <si>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</si>
  <si>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</si>
  <si>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</si>
  <si>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</si>
  <si>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</si>
  <si>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</si>
  <si>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</si>
  <si>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</si>
  <si>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</si>
  <si>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</si>
  <si>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</si>
  <si>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</si>
  <si>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</si>
  <si>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</si>
  <si>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</si>
  <si>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</si>
  <si>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</si>
  <si>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</si>
  <si>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</si>
  <si>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</si>
  <si>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</si>
  <si>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</si>
  <si>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</si>
  <si>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</si>
  <si>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</si>
  <si>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</si>
  <si>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</si>
  <si>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</si>
  <si>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</si>
  <si>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</si>
  <si>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</si>
  <si>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</si>
  <si>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</si>
  <si>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</si>
  <si>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</si>
  <si>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</si>
  <si>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</si>
  <si>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</si>
  <si>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</si>
  <si>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</si>
  <si>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</si>
  <si>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</si>
  <si>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</si>
  <si>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</si>
  <si>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</si>
  <si>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</si>
  <si>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</si>
  <si>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</si>
  <si>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</si>
  <si>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</si>
  <si>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</si>
  <si>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</si>
  <si>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</si>
  <si>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</si>
  <si>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</si>
  <si>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</si>
  <si>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</si>
  <si>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</si>
  <si>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</si>
  <si>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</si>
  <si>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</si>
  <si>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</si>
  <si>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</si>
  <si>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</si>
  <si>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</si>
  <si>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</si>
  <si>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</si>
  <si>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</si>
  <si>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</si>
  <si>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</si>
  <si>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</si>
  <si>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</si>
  <si>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</si>
  <si>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</si>
  <si>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</si>
  <si>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</si>
  <si>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</si>
  <si>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</si>
  <si>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</si>
  <si>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</si>
  <si>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</si>
  <si>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</si>
  <si>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</si>
  <si>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</si>
  <si>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</si>
  <si>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</si>
  <si>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</si>
  <si>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</si>
  <si>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</si>
  <si>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</si>
  <si>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</si>
  <si>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</si>
  <si>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</si>
  <si>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</si>
  <si>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</si>
  <si>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</si>
  <si>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</si>
  <si>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</si>
  <si>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</si>
  <si>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</si>
  <si>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</si>
  <si>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</si>
  <si>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</si>
  <si>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</si>
  <si>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</si>
  <si>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</si>
  <si>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</si>
  <si>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</si>
  <si>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</si>
  <si>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</si>
  <si>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</si>
  <si>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</si>
  <si>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</si>
  <si>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</si>
  <si>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</si>
  <si>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</si>
  <si>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</si>
  <si>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</si>
  <si>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</si>
  <si>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</si>
  <si>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</si>
  <si>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</si>
  <si>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</si>
  <si>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</si>
  <si>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</si>
  <si>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</si>
  <si>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</si>
  <si>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</si>
  <si>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</si>
  <si>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</si>
  <si>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</si>
  <si>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</si>
  <si>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</si>
  <si>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</si>
  <si>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</si>
  <si>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</si>
  <si>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</si>
  <si>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</si>
  <si>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</si>
  <si>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</si>
  <si>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</si>
  <si>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</si>
  <si>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</si>
  <si>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</si>
  <si>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</si>
  <si>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</si>
  <si>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</si>
  <si>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</si>
  <si>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</si>
  <si>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</si>
  <si>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</si>
  <si>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</si>
  <si>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</si>
  <si>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</si>
  <si>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</si>
  <si>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</si>
  <si>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</si>
  <si>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</si>
  <si>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</si>
  <si>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</si>
  <si>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</si>
  <si>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</si>
  <si>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</si>
  <si>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</si>
  <si>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</si>
  <si>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</si>
  <si>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</si>
  <si>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</si>
  <si>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</si>
  <si>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</si>
  <si>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</si>
  <si>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</si>
  <si>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</si>
  <si>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</si>
  <si>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</si>
  <si>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</si>
  <si>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</si>
  <si>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</si>
  <si>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</si>
  <si>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</si>
  <si>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</si>
  <si>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</si>
  <si>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</si>
  <si>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</si>
  <si>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</si>
  <si>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</si>
  <si>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</si>
  <si>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</si>
  <si>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</si>
  <si>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</si>
  <si>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</si>
  <si>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</si>
  <si>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</si>
  <si>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</si>
  <si>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</si>
  <si>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</si>
  <si>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</si>
  <si>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</si>
  <si>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</si>
  <si>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</si>
  <si>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</si>
  <si>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</si>
  <si>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</si>
  <si>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</si>
  <si>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</si>
  <si>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</si>
  <si>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</si>
  <si>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</si>
  <si>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</si>
  <si>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</si>
  <si>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</si>
  <si>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</si>
  <si>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</si>
  <si>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</si>
  <si>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</si>
  <si>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</si>
  <si>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</si>
  <si>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</si>
  <si>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</si>
  <si>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</si>
  <si>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</si>
  <si>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</si>
  <si>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</si>
  <si>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</si>
  <si>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</si>
  <si>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</si>
  <si>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</si>
  <si>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</si>
  <si>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</si>
  <si>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</si>
  <si>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</si>
  <si>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</si>
  <si>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</si>
  <si>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</si>
  <si>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</si>
  <si>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</si>
  <si>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</si>
  <si>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</si>
  <si>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</si>
  <si>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</si>
  <si>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</si>
  <si>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</si>
  <si>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</si>
  <si>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</si>
  <si>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</si>
  <si>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</si>
  <si>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</si>
  <si>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</si>
  <si>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</si>
  <si>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</si>
  <si>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</si>
  <si>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</si>
  <si>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</si>
  <si>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</si>
  <si>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</si>
  <si>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</si>
  <si>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</si>
  <si>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</si>
  <si>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</si>
  <si>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</si>
  <si>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</si>
  <si>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</si>
  <si>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</si>
  <si>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</si>
  <si>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</si>
  <si>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</si>
  <si>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</si>
  <si>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</si>
  <si>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</si>
  <si>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</si>
  <si>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</si>
  <si>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</si>
  <si>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</si>
  <si>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</si>
  <si>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</si>
  <si>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</si>
  <si>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</si>
  <si>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</si>
  <si>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</si>
  <si>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</si>
  <si>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</si>
  <si>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</si>
  <si>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</si>
  <si>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</si>
  <si>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</si>
  <si>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</si>
  <si>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</si>
  <si>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</si>
  <si>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</si>
  <si>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</si>
  <si>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</si>
  <si>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</si>
  <si>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</si>
  <si>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</si>
  <si>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</si>
  <si>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</si>
  <si>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</si>
  <si>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</si>
  <si>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</si>
  <si>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</si>
  <si>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</si>
  <si>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</si>
  <si>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</si>
  <si>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</si>
  <si>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</si>
  <si>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</si>
  <si>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</si>
  <si>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</si>
  <si>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</si>
  <si>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</si>
  <si>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</si>
  <si>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</si>
  <si>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</si>
  <si>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</si>
  <si>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</si>
  <si>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</si>
  <si>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</si>
  <si>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</si>
  <si>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</si>
  <si>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</si>
  <si>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</si>
  <si>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</si>
  <si>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</si>
  <si>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</si>
  <si>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</si>
  <si>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</si>
  <si>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</si>
  <si>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</si>
  <si>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</si>
  <si>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</si>
  <si>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</si>
  <si>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</si>
  <si>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</si>
  <si>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</si>
  <si>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</si>
  <si>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</si>
  <si>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</si>
  <si>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</si>
  <si>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</si>
  <si>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</si>
  <si>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</si>
  <si>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</si>
  <si>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</si>
  <si>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</si>
  <si>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</si>
  <si>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</si>
  <si>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</si>
  <si>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</si>
  <si>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</si>
  <si>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</si>
  <si>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</si>
  <si>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</si>
  <si>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</si>
  <si>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</si>
  <si>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</si>
  <si>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</si>
  <si>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</si>
  <si>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</si>
  <si>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</si>
  <si>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</si>
  <si>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</si>
  <si>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</si>
  <si>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</si>
  <si>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</si>
  <si>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</si>
  <si>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</si>
  <si>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</si>
  <si>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</si>
  <si>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</si>
  <si>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</si>
  <si>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</si>
  <si>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</si>
  <si>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</si>
  <si>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</si>
  <si>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</si>
  <si>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</si>
  <si>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</si>
  <si>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</si>
  <si>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</si>
  <si>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</si>
  <si>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</si>
  <si>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</si>
  <si>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</si>
  <si>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</si>
  <si>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</si>
  <si>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</si>
  <si>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</si>
  <si>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</si>
  <si>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</si>
  <si>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</si>
  <si>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</si>
  <si>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</si>
  <si>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</si>
  <si>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</si>
  <si>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</si>
  <si>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</si>
  <si>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</si>
  <si>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</si>
  <si>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</si>
  <si>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</si>
  <si>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</si>
  <si>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</si>
  <si>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</si>
  <si>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</si>
  <si>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</si>
  <si>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</si>
  <si>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</si>
  <si>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</si>
  <si>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</si>
  <si>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</si>
  <si>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</si>
  <si>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</si>
  <si>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</si>
  <si>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</si>
  <si>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</si>
  <si>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</si>
  <si>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</si>
  <si>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</si>
  <si>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</si>
  <si>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</si>
  <si>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</si>
  <si>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</si>
  <si>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</si>
  <si>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</si>
  <si>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</si>
  <si>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</si>
  <si>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</si>
  <si>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</si>
  <si>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</si>
  <si>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</si>
  <si>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</si>
  <si>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</si>
  <si>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</si>
  <si>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</si>
  <si>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</si>
  <si>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</si>
  <si>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</si>
  <si>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</si>
  <si>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</si>
  <si>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</si>
  <si>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</si>
  <si>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</si>
  <si>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</si>
  <si>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</si>
  <si>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</si>
  <si>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</si>
  <si>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</si>
  <si>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</si>
  <si>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</si>
  <si>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</si>
  <si>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</si>
  <si>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</si>
  <si>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</si>
  <si>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</si>
  <si>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</si>
  <si>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</si>
  <si>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</si>
  <si>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</si>
  <si>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</si>
  <si>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</si>
  <si>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</si>
  <si>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</si>
  <si>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</si>
  <si>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</si>
  <si>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</si>
  <si>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</si>
  <si>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</si>
  <si>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</si>
  <si>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</si>
  <si>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</si>
  <si>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</si>
  <si>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</si>
  <si>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</si>
  <si>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</si>
  <si>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</si>
  <si>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</si>
  <si>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</si>
  <si>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</si>
  <si>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</si>
  <si>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</si>
  <si>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</si>
  <si>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</si>
  <si>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</si>
  <si>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</si>
  <si>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</si>
  <si>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</si>
  <si>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</si>
  <si>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</si>
  <si>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</si>
  <si>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</si>
  <si>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</si>
  <si>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</si>
  <si>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</si>
  <si>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</si>
  <si>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</si>
  <si>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</si>
  <si>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</si>
  <si>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</si>
  <si>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</si>
  <si>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</si>
  <si>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</si>
  <si>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</si>
  <si>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</si>
  <si>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</si>
  <si>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</si>
  <si>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</si>
  <si>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</si>
  <si>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</si>
  <si>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</si>
  <si>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</si>
  <si>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</si>
  <si>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</si>
  <si>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</si>
  <si>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</si>
  <si>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</si>
  <si>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</si>
  <si>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</si>
  <si>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</si>
  <si>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</si>
  <si>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</si>
  <si>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</si>
  <si>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</si>
  <si>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</si>
  <si>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</si>
  <si>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</si>
  <si>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</si>
  <si>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</si>
  <si>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</si>
  <si>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</si>
  <si>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</si>
  <si>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</si>
  <si>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</si>
  <si>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</si>
  <si>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</si>
  <si>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</si>
  <si>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</si>
  <si>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</si>
  <si>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</si>
  <si>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</si>
  <si>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</si>
  <si>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</si>
  <si>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</si>
  <si>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</si>
  <si>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</si>
  <si>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</si>
  <si>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</si>
  <si>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</si>
  <si>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</si>
  <si>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</si>
  <si>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</si>
  <si>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</si>
  <si>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</si>
  <si>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</si>
  <si>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</si>
  <si>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</si>
  <si>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</si>
  <si>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</si>
  <si>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</si>
  <si>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</si>
  <si>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</si>
  <si>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</si>
  <si>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</si>
  <si>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</si>
  <si>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</si>
  <si>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</si>
  <si>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</si>
  <si>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</si>
  <si>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</si>
  <si>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</si>
  <si>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</si>
  <si>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</si>
  <si>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</si>
  <si>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</si>
  <si>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</si>
  <si>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</si>
  <si>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</si>
  <si>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</si>
  <si>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</si>
  <si>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</si>
  <si>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</si>
  <si>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</si>
  <si>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</si>
  <si>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</si>
  <si>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</si>
  <si>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</si>
  <si>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</si>
  <si>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</si>
  <si>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</si>
  <si>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</si>
  <si>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</si>
  <si>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</si>
  <si>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</si>
  <si>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</si>
  <si>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</si>
  <si>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</si>
  <si>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</si>
  <si>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</si>
  <si>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</si>
  <si>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</si>
  <si>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</si>
  <si>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</si>
  <si>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</si>
  <si>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</si>
  <si>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</si>
  <si>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</si>
  <si>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</si>
  <si>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</si>
  <si>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</si>
  <si>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</si>
  <si>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</si>
  <si>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</si>
  <si>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</si>
  <si>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</si>
  <si>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</si>
  <si>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</si>
  <si>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</si>
  <si>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</si>
  <si>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</si>
  <si>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</si>
  <si>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</si>
  <si>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</si>
  <si>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</si>
  <si>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</si>
  <si>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</si>
  <si>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</si>
  <si>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</si>
  <si>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</si>
  <si>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</si>
  <si>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</si>
  <si>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</si>
  <si>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</si>
  <si>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</si>
  <si>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</si>
  <si>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</si>
  <si>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</si>
  <si>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</si>
  <si>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</si>
  <si>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</si>
  <si>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</si>
  <si>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</si>
  <si>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</si>
  <si>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</si>
  <si>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</si>
  <si>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</si>
  <si>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</si>
  <si>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</si>
  <si>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</si>
  <si>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</si>
  <si>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</si>
  <si>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</si>
  <si>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</si>
  <si>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</si>
  <si>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</si>
  <si>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</si>
  <si>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</si>
  <si>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</si>
  <si>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</si>
  <si>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</si>
  <si>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</si>
  <si>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</si>
  <si>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</si>
  <si>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</si>
  <si>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</si>
  <si>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</si>
  <si>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</si>
  <si>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</si>
  <si>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</si>
  <si>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</si>
  <si>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</si>
  <si>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</si>
  <si>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</si>
  <si>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</si>
  <si>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</si>
  <si>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</si>
  <si>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</si>
  <si>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</si>
  <si>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</si>
  <si>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</si>
  <si>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</si>
  <si>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</si>
  <si>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</si>
  <si>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</si>
  <si>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</si>
  <si>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</si>
  <si>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</si>
  <si>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</si>
  <si>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</si>
  <si>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</si>
  <si>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</si>
  <si>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</si>
  <si>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</si>
  <si>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</si>
  <si>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</si>
  <si>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</si>
  <si>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</si>
  <si>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</si>
  <si>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</si>
  <si>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</si>
  <si>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</si>
  <si>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</si>
  <si>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</si>
  <si>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</si>
  <si>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</si>
  <si>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</si>
  <si>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</si>
  <si>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</si>
  <si>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</si>
  <si>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</si>
  <si>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</si>
  <si>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</si>
  <si>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</si>
  <si>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</si>
  <si>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</si>
  <si>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</si>
  <si>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</si>
  <si>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</si>
  <si>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</si>
  <si>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</si>
  <si>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</si>
  <si>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</si>
  <si>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</si>
  <si>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</si>
  <si>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</si>
  <si>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</si>
  <si>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</si>
  <si>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</si>
  <si>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</si>
  <si>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</si>
  <si>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</si>
  <si>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</si>
  <si>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</si>
  <si>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</si>
  <si>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</si>
  <si>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</si>
  <si>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</si>
  <si>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</si>
  <si>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</si>
  <si>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</si>
  <si>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</si>
  <si>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</si>
  <si>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</si>
  <si>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</si>
  <si>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</si>
  <si>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</si>
  <si>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</si>
  <si>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</si>
  <si>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</si>
  <si>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</si>
  <si>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</si>
  <si>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</si>
  <si>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</si>
  <si>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</si>
  <si>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</si>
  <si>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</si>
  <si>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</si>
  <si>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</si>
  <si>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</si>
  <si>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</si>
  <si>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</si>
  <si>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</si>
  <si>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</si>
  <si>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</si>
  <si>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</si>
  <si>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</si>
  <si>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</si>
  <si>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</si>
  <si>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</si>
  <si>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</si>
  <si>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</si>
  <si>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</si>
  <si>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</si>
  <si>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</si>
  <si>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</si>
  <si>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</si>
  <si>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</si>
  <si>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</si>
  <si>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</si>
  <si>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</si>
  <si>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</si>
  <si>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</si>
  <si>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</si>
  <si>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</si>
  <si>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</si>
  <si>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</si>
  <si>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</si>
  <si>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</si>
  <si>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</si>
  <si>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</si>
  <si>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</si>
  <si>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</si>
  <si>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</si>
  <si>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</si>
  <si>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</si>
  <si>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</si>
  <si>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</si>
  <si>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</si>
  <si>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</si>
  <si>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</si>
  <si>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</si>
  <si>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</si>
  <si>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</si>
  <si>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</si>
  <si>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</si>
  <si>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</si>
  <si>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</si>
  <si>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</si>
  <si>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</si>
  <si>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</si>
  <si>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</si>
  <si>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</si>
  <si>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</si>
  <si>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</si>
  <si>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</si>
  <si>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</si>
  <si>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</si>
  <si>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</si>
  <si>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</si>
  <si>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</si>
  <si>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</si>
  <si>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</si>
  <si>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</si>
  <si>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</si>
  <si>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</si>
  <si>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</si>
  <si>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</si>
  <si>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</si>
  <si>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</si>
  <si>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</si>
  <si>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</si>
  <si>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</si>
  <si>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</si>
  <si>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</si>
  <si>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</si>
  <si>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</si>
  <si>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</si>
  <si>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</si>
  <si>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</si>
  <si>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</si>
  <si>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</si>
  <si>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</si>
  <si>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</si>
  <si>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</si>
  <si>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</si>
  <si>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</si>
  <si>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</si>
  <si>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</si>
  <si>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</si>
  <si>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</si>
  <si>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</si>
  <si>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</si>
  <si>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</si>
  <si>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</si>
  <si>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</si>
  <si>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</si>
  <si>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</si>
  <si>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</si>
  <si>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</si>
  <si>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</si>
  <si>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</si>
  <si>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</si>
  <si>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</si>
  <si>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</si>
  <si>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</si>
  <si>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</si>
  <si>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</si>
  <si>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</si>
  <si>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</si>
  <si>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</si>
  <si>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</si>
  <si>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</si>
  <si>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</si>
  <si>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</si>
  <si>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</si>
  <si>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</si>
  <si>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</si>
  <si>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</si>
  <si>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</si>
  <si>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</si>
  <si>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</si>
  <si>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</si>
  <si>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</si>
  <si>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</si>
  <si>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</si>
  <si>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</si>
  <si>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</si>
  <si>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</si>
  <si>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</si>
  <si>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</si>
  <si>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</si>
  <si>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</si>
  <si>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</si>
  <si>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</si>
  <si>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</si>
  <si>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</si>
  <si>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</si>
  <si>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</si>
  <si>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</si>
  <si>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</si>
  <si>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</si>
  <si>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</si>
  <si>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</si>
  <si>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</si>
  <si>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</si>
  <si>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</si>
  <si>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</si>
  <si>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</si>
  <si>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</si>
  <si>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</si>
  <si>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</si>
  <si>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</si>
  <si>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</si>
  <si>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</si>
  <si>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</si>
  <si>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</si>
  <si>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</si>
  <si>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</si>
  <si>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</si>
  <si>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</si>
  <si>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</si>
  <si>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</si>
  <si>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</si>
  <si>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</si>
  <si>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</si>
  <si>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</si>
  <si>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</si>
  <si>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</si>
  <si>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</si>
  <si>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</si>
  <si>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</si>
  <si>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</si>
  <si>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</si>
  <si>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</si>
  <si>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</si>
  <si>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</si>
  <si>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</si>
  <si>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</si>
  <si>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</si>
  <si>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</si>
  <si>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</si>
  <si>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</si>
  <si>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</si>
  <si>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</si>
  <si>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</si>
  <si>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</si>
  <si>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</si>
  <si>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</si>
  <si>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</si>
  <si>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</si>
  <si>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</si>
  <si>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</si>
  <si>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</si>
  <si>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</si>
  <si>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</si>
  <si>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</si>
  <si>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</si>
  <si>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</si>
  <si>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</si>
  <si>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</si>
  <si>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</si>
  <si>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</si>
  <si>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</si>
  <si>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</si>
  <si>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</si>
  <si>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</si>
  <si>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</si>
  <si>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</si>
  <si>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</si>
  <si>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</si>
  <si>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</si>
  <si>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</si>
  <si>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</si>
  <si>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</si>
  <si>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</si>
  <si>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</si>
  <si>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</si>
  <si>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</si>
  <si>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</si>
  <si>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</si>
  <si>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</si>
  <si>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</si>
  <si>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</si>
  <si>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</si>
  <si>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</si>
  <si>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</si>
  <si>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</si>
  <si>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</si>
  <si>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</si>
  <si>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</si>
  <si>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</si>
  <si>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</si>
  <si>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</si>
  <si>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</si>
  <si>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</si>
  <si>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</si>
  <si>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</si>
  <si>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</si>
  <si>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</si>
  <si>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</si>
  <si>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</si>
  <si>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</si>
  <si>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</si>
  <si>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</si>
  <si>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</si>
  <si>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</si>
  <si>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</si>
  <si>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</si>
  <si>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</si>
  <si>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</si>
  <si>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</si>
  <si>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</si>
  <si>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</si>
  <si>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</si>
  <si>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</si>
  <si>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</si>
  <si>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</si>
  <si>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</si>
  <si>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</si>
  <si>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</si>
  <si>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</si>
  <si>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</si>
  <si>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</si>
  <si>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</si>
  <si>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</si>
  <si>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</si>
  <si>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</si>
  <si>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</si>
  <si>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</si>
  <si>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</si>
  <si>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</si>
  <si>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</si>
  <si>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</si>
  <si>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</si>
  <si>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</si>
  <si>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</si>
  <si>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</si>
  <si>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</si>
  <si>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</si>
  <si>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</si>
  <si>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</si>
  <si>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</si>
  <si>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</si>
  <si>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</si>
  <si>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</si>
  <si>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</si>
  <si>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</si>
  <si>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</si>
  <si>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</si>
  <si>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</si>
  <si>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</si>
  <si>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</si>
  <si>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</si>
  <si>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</si>
  <si>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</si>
  <si>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</si>
  <si>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</si>
  <si>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</si>
  <si>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</si>
  <si>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</si>
  <si>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</si>
  <si>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</si>
  <si>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</si>
  <si>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</si>
  <si>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</si>
  <si>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</si>
  <si>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</si>
  <si>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</si>
  <si>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</si>
  <si>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</si>
  <si>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</si>
  <si>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</si>
  <si>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</si>
  <si>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</si>
  <si>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</si>
  <si>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</si>
  <si>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</si>
  <si>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</si>
  <si>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</si>
  <si>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</si>
  <si>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</si>
  <si>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</si>
  <si>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</si>
  <si>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</si>
  <si>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</si>
  <si>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</si>
  <si>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</si>
  <si>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</si>
  <si>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</si>
  <si>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</si>
  <si>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</si>
  <si>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</si>
  <si>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</si>
  <si>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</si>
  <si>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</si>
  <si>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</si>
  <si>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</si>
  <si>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</si>
  <si>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</si>
  <si>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</si>
  <si>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</si>
  <si>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</si>
  <si>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</si>
  <si>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</si>
  <si>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</si>
  <si>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</si>
  <si>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</si>
  <si>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</si>
  <si>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</si>
  <si>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</si>
  <si>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</si>
  <si>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</si>
  <si>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</si>
  <si>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</si>
  <si>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</si>
  <si>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</si>
  <si>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</si>
  <si>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</si>
  <si>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</si>
  <si>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</si>
  <si>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</si>
  <si>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</si>
  <si>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</si>
  <si>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</si>
  <si>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</si>
  <si>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</si>
  <si>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</si>
  <si>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</si>
  <si>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</si>
  <si>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</si>
  <si>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</si>
  <si>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</si>
  <si>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</si>
  <si>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</si>
  <si>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</si>
  <si>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</si>
  <si>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</si>
  <si>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</si>
  <si>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</si>
  <si>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</si>
  <si>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</si>
  <si>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</si>
  <si>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</si>
  <si>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</si>
  <si>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</si>
  <si>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</si>
  <si>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</si>
  <si>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</si>
  <si>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</si>
  <si>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</si>
  <si>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</si>
  <si>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</si>
  <si>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</si>
  <si>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</si>
  <si>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</si>
  <si>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</si>
  <si>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</si>
  <si>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</si>
  <si>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</si>
  <si>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</si>
  <si>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</si>
  <si>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</si>
  <si>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</si>
  <si>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</si>
  <si>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</si>
  <si>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</si>
  <si>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</si>
  <si>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</si>
  <si>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</si>
  <si>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</si>
  <si>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</si>
  <si>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</si>
  <si>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</si>
  <si>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</si>
  <si>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</si>
  <si>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</si>
  <si>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</si>
  <si>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</si>
  <si>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</si>
  <si>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</si>
  <si>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</si>
  <si>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</si>
  <si>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</si>
  <si>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</si>
  <si>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</si>
  <si>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</si>
  <si>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</si>
  <si>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</si>
  <si>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</si>
  <si>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</si>
  <si>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</si>
  <si>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</si>
  <si>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</si>
  <si>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</si>
  <si>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</si>
  <si>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</si>
  <si>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</si>
  <si>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</si>
  <si>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</si>
  <si>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</si>
  <si>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</si>
  <si>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</si>
  <si>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</si>
  <si>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</si>
  <si>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</si>
  <si>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</si>
  <si>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</si>
  <si>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</si>
  <si>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</si>
  <si>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</si>
  <si>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</si>
  <si>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</si>
  <si>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</si>
  <si>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</si>
  <si>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</si>
  <si>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</si>
  <si>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</si>
  <si>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</si>
  <si>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</si>
  <si>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</si>
  <si>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</si>
  <si>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</si>
  <si>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</si>
  <si>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</si>
  <si>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</si>
  <si>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</si>
  <si>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</si>
  <si>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</si>
  <si>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</si>
  <si>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</si>
  <si>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</si>
  <si>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</si>
  <si>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</si>
  <si>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</si>
  <si>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</si>
  <si>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</si>
  <si>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</si>
  <si>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</si>
  <si>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</si>
  <si>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</si>
  <si>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</si>
  <si>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</si>
  <si>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</si>
  <si>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</si>
  <si>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</si>
  <si>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</si>
  <si>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</si>
  <si>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</si>
  <si>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</si>
  <si>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</si>
  <si>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</si>
  <si>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</si>
  <si>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</si>
  <si>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</si>
  <si>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</si>
  <si>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</si>
  <si>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</si>
  <si>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</si>
  <si>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</si>
  <si>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</si>
  <si>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</si>
  <si>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</si>
  <si>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</si>
  <si>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</si>
  <si>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</si>
  <si>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</si>
  <si>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</si>
  <si>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</si>
  <si>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</si>
  <si>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</si>
  <si>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</si>
  <si>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</si>
  <si>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</si>
  <si>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</si>
  <si>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</si>
  <si>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</si>
  <si>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</si>
  <si>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</si>
  <si>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</si>
  <si>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</si>
  <si>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</si>
  <si>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</si>
  <si>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</si>
  <si>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</si>
  <si>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</si>
  <si>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</si>
  <si>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</si>
  <si>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</si>
  <si>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</si>
  <si>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</si>
  <si>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</si>
  <si>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</si>
  <si>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</si>
  <si>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</si>
  <si>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</si>
  <si>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</si>
  <si>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</si>
  <si>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</si>
  <si>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</si>
  <si>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</si>
  <si>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</si>
  <si>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</si>
  <si>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</si>
  <si>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</si>
  <si>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</si>
  <si>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</si>
  <si>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</si>
  <si>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</si>
  <si>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</si>
  <si>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</si>
  <si>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</si>
  <si>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</si>
  <si>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</si>
  <si>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</si>
  <si>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</si>
  <si>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</si>
  <si>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</si>
  <si>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</si>
  <si>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</si>
  <si>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</si>
  <si>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</si>
  <si>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</si>
  <si>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</si>
  <si>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</si>
  <si>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</si>
  <si>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</si>
  <si>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</si>
  <si>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</si>
  <si>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</si>
  <si>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</si>
  <si>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</si>
  <si>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</si>
  <si>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</si>
  <si>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</si>
  <si>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</si>
  <si>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</si>
  <si>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</si>
  <si>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</si>
  <si>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</si>
  <si>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</si>
  <si>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</si>
  <si>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</si>
  <si>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</si>
  <si>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</si>
  <si>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</si>
  <si>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</si>
  <si>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</si>
  <si>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</si>
  <si>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</si>
  <si>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</si>
  <si>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</si>
  <si>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</si>
  <si>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</si>
  <si>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</si>
  <si>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</si>
  <si>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</si>
  <si>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</si>
  <si>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</si>
  <si>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</si>
  <si>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</si>
  <si>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</si>
  <si>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</si>
  <si>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</si>
  <si>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</si>
  <si>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</si>
  <si>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</si>
  <si>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</si>
  <si>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</si>
  <si>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</si>
  <si>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</si>
  <si>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</si>
  <si>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</si>
  <si>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</si>
  <si>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</si>
  <si>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</si>
  <si>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</si>
  <si>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</si>
  <si>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</si>
  <si>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</si>
  <si>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</si>
  <si>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</si>
  <si>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</si>
  <si>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</si>
  <si>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</si>
  <si>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</si>
  <si>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</si>
  <si>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</si>
  <si>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</si>
  <si>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</si>
  <si>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</si>
  <si>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</si>
  <si>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</si>
  <si>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</si>
  <si>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</si>
  <si>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</si>
  <si>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</si>
  <si>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</si>
  <si>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</si>
  <si>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</si>
  <si>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</si>
  <si>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</si>
  <si>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</si>
  <si>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</si>
  <si>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</si>
  <si>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</si>
  <si>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</si>
  <si>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</si>
  <si>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</si>
  <si>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</si>
  <si>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</si>
  <si>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</si>
  <si>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</si>
  <si>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</si>
  <si>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</si>
  <si>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</si>
  <si>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</si>
  <si>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</si>
  <si>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</si>
  <si>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</si>
  <si>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</si>
  <si>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</si>
  <si>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</si>
  <si>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</si>
  <si>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</si>
  <si>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</si>
  <si>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</si>
  <si>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</si>
  <si>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</si>
  <si>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</si>
  <si>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</si>
  <si>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</si>
  <si>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</si>
  <si>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</si>
  <si>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</si>
  <si>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</si>
  <si>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</si>
  <si>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</si>
  <si>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</si>
  <si>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</si>
  <si>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</si>
  <si>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</si>
  <si>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</si>
  <si>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</si>
  <si>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</si>
  <si>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</si>
  <si>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</si>
  <si>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</si>
  <si>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</si>
  <si>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</si>
  <si>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</si>
  <si>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</si>
  <si>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</si>
  <si>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</si>
  <si>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</si>
  <si>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</si>
  <si>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</si>
  <si>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</si>
  <si>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</si>
  <si>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</si>
  <si>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</si>
  <si>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</si>
  <si>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</si>
  <si>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</si>
  <si>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</si>
  <si>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</si>
  <si>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</si>
  <si>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</si>
  <si>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</si>
  <si>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</si>
  <si>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</si>
  <si>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</si>
  <si>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</si>
  <si>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</si>
  <si>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</si>
  <si>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</si>
  <si>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</si>
  <si>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</si>
  <si>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</si>
  <si>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</si>
  <si>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</si>
  <si>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</si>
  <si>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</si>
  <si>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</si>
  <si>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</si>
  <si>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</si>
  <si>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</si>
  <si>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</si>
  <si>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</si>
  <si>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</si>
  <si>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</si>
  <si>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</si>
  <si>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</si>
  <si>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</si>
  <si>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</si>
  <si>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</si>
  <si>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</si>
  <si>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</si>
  <si>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</si>
  <si>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</si>
  <si>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</si>
  <si>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</si>
  <si>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</si>
  <si>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</si>
  <si>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</si>
  <si>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</si>
  <si>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</si>
  <si>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</si>
  <si>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</si>
  <si>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</si>
  <si>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</si>
  <si>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</si>
  <si>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</si>
  <si>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</si>
  <si>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</si>
  <si>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</si>
  <si>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</si>
  <si>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</si>
  <si>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</si>
  <si>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</si>
  <si>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</si>
  <si>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</si>
  <si>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</si>
  <si>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</si>
  <si>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</si>
  <si>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</si>
  <si>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</si>
  <si>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</si>
  <si>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</si>
  <si>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</si>
  <si>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</si>
  <si>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</si>
  <si>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</si>
  <si>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</si>
  <si>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</si>
  <si>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</si>
  <si>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</si>
  <si>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</si>
  <si>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</si>
  <si>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</si>
  <si>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</si>
  <si>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</si>
  <si>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</si>
  <si>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</si>
  <si>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</si>
  <si>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</si>
  <si>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</si>
  <si>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</si>
  <si>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</si>
  <si>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</si>
  <si>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</si>
  <si>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</si>
  <si>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</si>
  <si>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</si>
  <si>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</si>
  <si>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</si>
  <si>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</si>
  <si>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</si>
  <si>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</si>
  <si>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</si>
  <si>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</si>
  <si>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</si>
  <si>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</si>
  <si>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</si>
  <si>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</si>
  <si>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</si>
  <si>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</si>
  <si>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</si>
  <si>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</si>
  <si>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</si>
  <si>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</si>
  <si>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</si>
  <si>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</si>
  <si>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</si>
  <si>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</si>
  <si>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</si>
  <si>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</si>
  <si>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</si>
  <si>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</si>
  <si>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</si>
  <si>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</si>
  <si>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</si>
  <si>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</si>
  <si>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</si>
  <si>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</si>
  <si>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</si>
  <si>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</si>
  <si>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</si>
  <si>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</si>
  <si>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</si>
  <si>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</si>
  <si>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</si>
  <si>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</si>
  <si>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</si>
  <si>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</si>
  <si>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</si>
  <si>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</si>
  <si>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</si>
  <si>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</si>
  <si>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</si>
  <si>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</si>
  <si>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</si>
  <si>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</si>
  <si>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</si>
  <si>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</si>
  <si>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</si>
  <si>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</si>
  <si>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</si>
  <si>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</si>
  <si>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</si>
  <si>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</si>
  <si>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</si>
  <si>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</si>
  <si>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</si>
  <si>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</si>
  <si>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</si>
  <si>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</si>
  <si>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</si>
  <si>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</si>
  <si>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</si>
  <si>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</si>
  <si>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</si>
  <si>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</si>
  <si>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</si>
  <si>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</si>
  <si>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</si>
  <si>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</si>
  <si>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</si>
  <si>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</si>
  <si>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</si>
  <si>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</si>
  <si>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</si>
  <si>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</si>
  <si>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</si>
  <si>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</si>
  <si>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</si>
  <si>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</si>
  <si>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</si>
  <si>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</si>
  <si>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</si>
  <si>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</si>
  <si>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</si>
  <si>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</si>
  <si>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</si>
  <si>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</si>
  <si>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</si>
  <si>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</si>
  <si>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</si>
  <si>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</si>
  <si>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</si>
  <si>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</si>
  <si>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</si>
  <si>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</si>
  <si>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</si>
  <si>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</si>
  <si>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</si>
  <si>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</si>
  <si>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</si>
  <si>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</si>
  <si>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</si>
  <si>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</si>
  <si>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</si>
  <si>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</si>
  <si>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</si>
  <si>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</si>
  <si>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</si>
  <si>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</si>
  <si>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</si>
  <si>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</si>
  <si>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</si>
  <si>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</si>
  <si>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</si>
  <si>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</si>
  <si>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</si>
  <si>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</si>
  <si>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</si>
  <si>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</si>
  <si>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</si>
  <si>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</si>
  <si>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</si>
  <si>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</si>
  <si>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</si>
  <si>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</si>
  <si>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</si>
  <si>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</si>
  <si>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</si>
  <si>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</si>
  <si>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</si>
  <si>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</si>
  <si>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</si>
  <si>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</si>
  <si>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</si>
  <si>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</si>
  <si>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</si>
  <si>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</si>
  <si>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</si>
  <si>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</si>
  <si>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</si>
  <si>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</si>
  <si>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</si>
  <si>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</si>
  <si>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</si>
  <si>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</si>
  <si>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</si>
  <si>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</si>
  <si>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</si>
  <si>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</si>
  <si>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</si>
  <si>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</si>
  <si>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</si>
  <si>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</si>
  <si>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</si>
  <si>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</si>
  <si>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</si>
  <si>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</si>
  <si>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</si>
  <si>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</si>
  <si>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</si>
  <si>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</si>
  <si>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</si>
  <si>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</si>
  <si>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</si>
  <si>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</si>
  <si>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</si>
  <si>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</si>
  <si>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</si>
  <si>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</si>
  <si>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</si>
  <si>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</si>
  <si>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</si>
  <si>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</si>
  <si>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</si>
  <si>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</si>
  <si>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</si>
  <si>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</si>
  <si>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</si>
  <si>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</si>
  <si>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</si>
  <si>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</si>
  <si>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</si>
  <si>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</si>
  <si>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</si>
  <si>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</si>
  <si>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</si>
  <si>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</si>
  <si>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</si>
  <si>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</si>
  <si>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</si>
  <si>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</si>
  <si>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</si>
  <si>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</si>
  <si>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</si>
  <si>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</si>
  <si>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</si>
  <si>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</si>
  <si>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</si>
  <si>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</si>
  <si>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</si>
  <si>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</si>
  <si>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</si>
  <si>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</si>
  <si>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</si>
  <si>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</si>
  <si>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</si>
  <si>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</si>
  <si>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</si>
  <si>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</si>
  <si>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</si>
  <si>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</si>
  <si>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</si>
  <si>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</si>
  <si>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</si>
  <si>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</si>
  <si>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</si>
  <si>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</si>
  <si>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</si>
  <si>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</si>
  <si>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</si>
  <si>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</si>
  <si>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</si>
  <si>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</si>
  <si>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</si>
  <si>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</si>
  <si>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</si>
  <si>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</si>
  <si>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</si>
  <si>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</si>
  <si>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</si>
  <si>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</si>
  <si>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</si>
  <si>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</si>
  <si>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</si>
  <si>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</si>
  <si>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</si>
  <si>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</si>
  <si>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</si>
  <si>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</si>
  <si>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</si>
  <si>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</si>
  <si>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</si>
  <si>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</si>
  <si>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</si>
  <si>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</si>
  <si>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</si>
  <si>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</si>
  <si>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</si>
  <si>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</si>
  <si>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</si>
  <si>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</si>
  <si>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</si>
  <si>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</si>
  <si>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</si>
  <si>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</si>
  <si>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</si>
  <si>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</si>
  <si>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</si>
  <si>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</si>
  <si>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</si>
  <si>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</si>
  <si>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</si>
  <si>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</si>
  <si>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</si>
  <si>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</si>
  <si>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</si>
  <si>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</si>
  <si>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</si>
  <si>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</si>
  <si>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</si>
  <si>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</si>
  <si>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</si>
  <si>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</si>
  <si>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</si>
  <si>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</si>
  <si>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</si>
  <si>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</si>
  <si>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</si>
  <si>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</si>
  <si>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</si>
  <si>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</si>
  <si>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</si>
  <si>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</si>
  <si>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</si>
  <si>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</si>
  <si>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</si>
  <si>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</si>
  <si>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</si>
  <si>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</si>
  <si>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</si>
  <si>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</si>
  <si>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</si>
  <si>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</si>
  <si>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</si>
  <si>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</si>
  <si>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</si>
  <si>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</si>
  <si>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</si>
  <si>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</si>
  <si>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</si>
  <si>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</si>
  <si>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</si>
  <si>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</si>
  <si>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</si>
  <si>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</si>
  <si>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</si>
  <si>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</si>
  <si>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</si>
  <si>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</si>
  <si>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</si>
  <si>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</si>
  <si>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</si>
  <si>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</si>
  <si>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</si>
  <si>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</si>
  <si>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</si>
  <si>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</si>
  <si>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</si>
  <si>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</si>
  <si>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</si>
  <si>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</si>
  <si>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</si>
  <si>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</si>
  <si>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</si>
  <si>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</si>
  <si>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</si>
  <si>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</si>
  <si>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</si>
  <si>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</si>
  <si>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</si>
  <si>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</si>
  <si>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</si>
  <si>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</si>
  <si>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</si>
  <si>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</si>
  <si>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</si>
  <si>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</si>
  <si>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</si>
  <si>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</si>
  <si>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</si>
  <si>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</si>
  <si>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</si>
  <si>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</si>
  <si>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</si>
  <si>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</si>
  <si>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</si>
  <si>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</si>
  <si>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</si>
  <si>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</si>
  <si>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</si>
  <si>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</si>
  <si>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</si>
  <si>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</si>
  <si>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</si>
  <si>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</si>
  <si>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</si>
  <si>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</si>
  <si>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</si>
  <si>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</si>
  <si>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</si>
  <si>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</si>
  <si>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</si>
  <si>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</si>
  <si>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</si>
  <si>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</si>
  <si>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</si>
  <si>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</si>
  <si>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</si>
  <si>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</si>
  <si>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</si>
  <si>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</si>
  <si>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</si>
  <si>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</si>
  <si>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</si>
  <si>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</si>
  <si>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</si>
  <si>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</si>
  <si>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</si>
  <si>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</si>
  <si>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</si>
  <si>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</si>
  <si>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</si>
  <si>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</si>
  <si>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</si>
  <si>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</si>
  <si>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</si>
  <si>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</si>
  <si>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</si>
  <si>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</si>
  <si>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</si>
  <si>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</si>
  <si>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</si>
  <si>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</si>
  <si>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</si>
  <si>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</si>
  <si>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</si>
  <si>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</si>
  <si>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</si>
  <si>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</si>
  <si>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</si>
  <si>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</si>
  <si>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</si>
  <si>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</si>
  <si>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</si>
  <si>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</si>
  <si>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</si>
  <si>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</si>
  <si>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</si>
  <si>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</si>
  <si>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</si>
  <si>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</si>
  <si>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</si>
  <si>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</si>
  <si>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</si>
  <si>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</si>
  <si>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</si>
  <si>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</si>
  <si>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</si>
  <si>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</si>
  <si>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</si>
  <si>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</si>
  <si>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</si>
  <si>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</si>
  <si>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</si>
  <si>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</si>
  <si>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</si>
  <si>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</si>
  <si>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</si>
  <si>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</si>
  <si>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</si>
  <si>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</si>
  <si>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</si>
  <si>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</si>
  <si>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</si>
  <si>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</si>
  <si>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</si>
  <si>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</si>
  <si>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</si>
  <si>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</si>
  <si>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</si>
  <si>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</si>
  <si>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</si>
  <si>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</si>
  <si>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</si>
  <si>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</si>
  <si>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</si>
  <si>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</si>
  <si>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</si>
  <si>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</si>
  <si>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</si>
  <si>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</si>
  <si>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</si>
  <si>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</si>
  <si>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</si>
  <si>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</si>
  <si>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</si>
  <si>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</si>
  <si>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</si>
  <si>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</si>
  <si>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</si>
  <si>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</si>
  <si>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</si>
  <si>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</si>
  <si>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</si>
  <si>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</si>
  <si>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</si>
  <si>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</si>
  <si>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</si>
  <si>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</si>
  <si>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</si>
  <si>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</si>
  <si>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</si>
  <si>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</si>
  <si>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</si>
  <si>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</si>
  <si>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</si>
  <si>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</si>
  <si>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</si>
  <si>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</si>
  <si>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</si>
  <si>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</si>
  <si>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</si>
  <si>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</si>
  <si>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</si>
  <si>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</si>
  <si>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</si>
  <si>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</si>
  <si>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</si>
  <si>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</si>
  <si>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</si>
  <si>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</si>
  <si>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</si>
  <si>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</si>
  <si>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</si>
  <si>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</si>
  <si>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</si>
  <si>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</si>
  <si>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</si>
  <si>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</si>
  <si>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</si>
  <si>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</si>
  <si>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</si>
  <si>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</si>
  <si>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</si>
  <si>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</si>
  <si>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</si>
  <si>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</si>
  <si>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</si>
  <si>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</si>
  <si>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</si>
  <si>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</si>
  <si>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</si>
  <si>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</si>
  <si>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</si>
  <si>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</si>
  <si>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</si>
  <si>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</si>
  <si>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</si>
  <si>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</si>
  <si>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</si>
  <si>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</si>
  <si>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</si>
  <si>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</si>
  <si>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</si>
  <si>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</si>
  <si>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</si>
  <si>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</si>
  <si>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</si>
  <si>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</si>
  <si>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</si>
  <si>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</si>
  <si>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</si>
  <si>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</si>
  <si>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</si>
  <si>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</si>
  <si>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</si>
  <si>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</si>
  <si>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</si>
  <si>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</si>
  <si>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</si>
  <si>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</si>
  <si>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</si>
  <si>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</si>
  <si>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</si>
  <si>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</si>
  <si>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</si>
  <si>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</si>
  <si>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</si>
  <si>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</si>
  <si>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</si>
  <si>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</si>
  <si>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</si>
  <si>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</si>
  <si>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</si>
  <si>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</si>
  <si>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</si>
  <si>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</si>
  <si>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</si>
  <si>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</si>
  <si>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</si>
  <si>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</si>
  <si>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</si>
  <si>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</si>
  <si>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</si>
  <si>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</si>
  <si>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</si>
  <si>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</si>
  <si>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</si>
  <si>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</si>
  <si>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</si>
  <si>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</si>
  <si>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</si>
  <si>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</si>
  <si>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</si>
  <si>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</si>
  <si>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</si>
  <si>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</si>
  <si>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</si>
  <si>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</si>
  <si>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</si>
  <si>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</si>
  <si>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</si>
  <si>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</si>
  <si>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</si>
  <si>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</si>
  <si>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</si>
  <si>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</si>
  <si>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</si>
  <si>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</si>
  <si>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</si>
  <si>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</si>
  <si>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</si>
  <si>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</si>
  <si>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</si>
  <si>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</si>
  <si>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</si>
  <si>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</si>
  <si>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</si>
  <si>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</si>
  <si>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</si>
  <si>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</si>
  <si>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</si>
  <si>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</si>
  <si>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</si>
  <si>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</si>
  <si>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</si>
  <si>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</si>
  <si>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</si>
  <si>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</si>
  <si>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</si>
  <si>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</si>
  <si>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</si>
  <si>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</si>
  <si>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</si>
  <si>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</si>
  <si>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</si>
  <si>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</si>
  <si>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</si>
  <si>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</si>
  <si>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</si>
  <si>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</si>
  <si>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</si>
  <si>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</si>
  <si>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</si>
  <si>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</si>
  <si>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</si>
  <si>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</si>
  <si>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</si>
  <si>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</si>
  <si>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</si>
  <si>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</si>
  <si>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</si>
  <si>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</si>
  <si>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</si>
  <si>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</si>
  <si>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</si>
  <si>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</si>
  <si>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</si>
  <si>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</si>
  <si>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</si>
  <si>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</si>
  <si>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</si>
  <si>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</si>
  <si>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</si>
  <si>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</si>
  <si>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</si>
  <si>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</si>
  <si>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</si>
  <si>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</si>
  <si>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</si>
  <si>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</si>
  <si>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</si>
  <si>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</si>
  <si>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</si>
  <si>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</si>
  <si>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</si>
  <si>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</si>
  <si>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</si>
  <si>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</si>
  <si>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</si>
  <si>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</si>
  <si>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</si>
  <si>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</si>
  <si>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</si>
  <si>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</si>
  <si>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</si>
  <si>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</si>
  <si>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</si>
  <si>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</si>
  <si>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</si>
  <si>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</si>
  <si>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</si>
  <si>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</si>
  <si>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</si>
  <si>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</si>
  <si>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</si>
  <si>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</si>
  <si>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</si>
  <si>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</si>
  <si>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</si>
  <si>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</si>
  <si>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</si>
  <si>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</si>
  <si>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</si>
  <si>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</si>
  <si>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</si>
  <si>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</si>
  <si>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</si>
  <si>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</si>
  <si>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</si>
  <si>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</si>
  <si>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</si>
  <si>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</si>
  <si>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</si>
  <si>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</si>
  <si>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</si>
  <si>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</si>
  <si>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</si>
  <si>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</si>
  <si>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</si>
  <si>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</si>
  <si>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</si>
  <si>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</si>
  <si>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</si>
  <si>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</si>
  <si>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</si>
  <si>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</si>
  <si>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</si>
  <si>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</si>
  <si>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</si>
  <si>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</si>
  <si>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</si>
  <si>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</si>
  <si>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</si>
  <si>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</si>
  <si>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</si>
  <si>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</si>
  <si>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</si>
  <si>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</si>
  <si>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</si>
  <si>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</si>
  <si>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</si>
  <si>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</si>
  <si>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</si>
  <si>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</si>
  <si>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</si>
  <si>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</si>
  <si>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</si>
  <si>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</si>
  <si>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</si>
  <si>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</si>
  <si>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</si>
  <si>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</si>
  <si>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</si>
  <si>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</si>
  <si>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</si>
  <si>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</si>
  <si>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</si>
  <si>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</si>
  <si>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</si>
  <si>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</si>
  <si>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</si>
  <si>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</si>
  <si>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</si>
  <si>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</si>
  <si>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</si>
  <si>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</si>
  <si>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</si>
  <si>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</si>
  <si>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</si>
  <si>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</si>
  <si>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</si>
  <si>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</si>
  <si>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</si>
  <si>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</si>
  <si>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</si>
  <si>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</si>
  <si>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</si>
  <si>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</si>
  <si>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</si>
  <si>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</si>
  <si>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</si>
  <si>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</si>
  <si>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</si>
  <si>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</si>
  <si>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</si>
  <si>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</si>
  <si>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</si>
  <si>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</si>
  <si>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</si>
  <si>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</si>
  <si>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</si>
  <si>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</si>
  <si>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</si>
  <si>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</si>
  <si>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</si>
  <si>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</si>
  <si>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</si>
  <si>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</si>
  <si>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</si>
  <si>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</si>
  <si>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</si>
  <si>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</si>
  <si>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</si>
  <si>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</si>
  <si>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</si>
  <si>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</si>
  <si>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</si>
  <si>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</si>
  <si>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</si>
  <si>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</si>
  <si>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</si>
  <si>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</si>
  <si>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</si>
  <si>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</si>
  <si>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</si>
  <si>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</si>
  <si>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</si>
  <si>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</si>
  <si>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</si>
  <si>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</si>
  <si>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</si>
  <si>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</si>
  <si>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</si>
  <si>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</si>
  <si>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</si>
  <si>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</si>
  <si>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</si>
  <si>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</si>
  <si>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</si>
  <si>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</si>
  <si>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</si>
  <si>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</si>
  <si>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</si>
  <si>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</si>
  <si>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</si>
  <si>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</si>
  <si>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</si>
  <si>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</si>
  <si>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</si>
  <si>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</si>
  <si>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</si>
  <si>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</si>
  <si>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</si>
  <si>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</si>
  <si>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</si>
  <si>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</si>
  <si>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</si>
  <si>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</si>
  <si>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</si>
  <si>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</si>
  <si>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</si>
  <si>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</si>
  <si>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</si>
  <si>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</si>
  <si>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</si>
  <si>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</si>
  <si>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</si>
  <si>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</si>
  <si>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</si>
  <si>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</si>
  <si>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</si>
  <si>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</si>
  <si>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</si>
  <si>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</si>
  <si>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</si>
  <si>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</si>
  <si>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</si>
  <si>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</si>
  <si>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</si>
  <si>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</si>
  <si>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</si>
  <si>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</si>
  <si>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</si>
  <si>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</si>
  <si>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</si>
  <si>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</si>
  <si>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</si>
  <si>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</si>
  <si>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</si>
  <si>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</si>
  <si>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</si>
  <si>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</si>
  <si>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</si>
  <si>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</si>
  <si>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</si>
  <si>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</si>
  <si>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</si>
  <si>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</si>
  <si>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</si>
  <si>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</si>
  <si>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</si>
  <si>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</si>
  <si>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</si>
  <si>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</si>
  <si>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</si>
  <si>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</si>
  <si>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</si>
  <si>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</si>
  <si>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</si>
  <si>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</si>
  <si>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</si>
  <si>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</si>
  <si>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</si>
  <si>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</si>
  <si>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</si>
  <si>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</si>
  <si>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</si>
  <si>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</si>
  <si>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</si>
  <si>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</si>
  <si>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</si>
  <si>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</si>
  <si>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</si>
  <si>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</si>
  <si>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</si>
  <si>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</si>
  <si>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</si>
  <si>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</si>
  <si>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</si>
  <si>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</si>
  <si>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</si>
  <si>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</si>
  <si>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</si>
  <si>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</si>
  <si>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</si>
  <si>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</si>
  <si>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</si>
  <si>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</si>
  <si>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</si>
  <si>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</si>
  <si>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</si>
  <si>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</si>
  <si>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</si>
  <si>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</si>
  <si>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</si>
  <si>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</si>
  <si>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</si>
  <si>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</si>
  <si>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</si>
  <si>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</si>
  <si>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</si>
  <si>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</si>
  <si>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</si>
  <si>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</si>
  <si>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</si>
  <si>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</si>
  <si>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</si>
  <si>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</si>
  <si>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</si>
  <si>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</si>
  <si>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</si>
  <si>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</si>
  <si>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</si>
  <si>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</si>
  <si>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</si>
  <si>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</si>
  <si>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</si>
  <si>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</si>
  <si>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</si>
  <si>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</si>
  <si>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</si>
  <si>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</si>
  <si>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</si>
  <si>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</si>
  <si>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</si>
  <si>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</si>
  <si>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</si>
  <si>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</si>
  <si>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</si>
  <si>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</si>
  <si>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</si>
  <si>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</si>
  <si>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</si>
  <si>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</si>
  <si>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</si>
  <si>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</si>
  <si>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</si>
  <si>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</si>
  <si>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</si>
  <si>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</si>
  <si>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</si>
  <si>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</si>
  <si>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</si>
  <si>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</si>
  <si>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</si>
  <si>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</si>
  <si>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</si>
  <si>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</si>
  <si>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</si>
  <si>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</si>
  <si>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</si>
  <si>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</si>
  <si>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</si>
  <si>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</si>
  <si>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</si>
  <si>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</si>
  <si>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</si>
  <si>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</si>
  <si>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</si>
  <si>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</si>
  <si>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</si>
  <si>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</si>
  <si>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</si>
  <si>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</si>
  <si>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</si>
  <si>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</si>
  <si>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</si>
  <si>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</si>
  <si>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</si>
  <si>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</si>
  <si>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</si>
  <si>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</si>
  <si>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</si>
  <si>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</si>
  <si>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</si>
  <si>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</si>
  <si>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</si>
  <si>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</si>
  <si>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</si>
  <si>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</si>
  <si>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</si>
  <si>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</si>
  <si>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</si>
  <si>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</si>
  <si>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</si>
  <si>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</si>
  <si>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</si>
  <si>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</si>
  <si>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</si>
  <si>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</si>
  <si>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</si>
  <si>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</si>
  <si>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</si>
  <si>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</si>
  <si>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</si>
  <si>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</si>
  <si>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</si>
  <si>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</si>
  <si>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</si>
  <si>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</si>
  <si>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</si>
  <si>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</si>
  <si>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</si>
  <si>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</si>
  <si>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</si>
  <si>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</si>
  <si>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</si>
  <si>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</si>
  <si>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</si>
  <si>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</si>
  <si>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</si>
  <si>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</si>
  <si>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</si>
  <si>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</si>
  <si>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</si>
  <si>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</si>
  <si>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</si>
  <si>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</si>
  <si>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</si>
  <si>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</si>
  <si>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</si>
  <si>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</si>
  <si>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</si>
  <si>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</si>
  <si>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</si>
  <si>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</si>
  <si>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</si>
  <si>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</si>
  <si>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</si>
  <si>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</si>
  <si>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</si>
  <si>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</si>
  <si>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</si>
  <si>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</si>
  <si>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</si>
  <si>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</si>
  <si>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</si>
  <si>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</si>
  <si>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</si>
  <si>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</si>
  <si>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</si>
  <si>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</si>
  <si>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</si>
  <si>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</si>
  <si>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</si>
  <si>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</si>
  <si>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</si>
  <si>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</si>
  <si>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</si>
  <si>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</si>
  <si>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</si>
  <si>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</si>
  <si>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</si>
  <si>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</si>
  <si>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</si>
  <si>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</si>
  <si>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</si>
  <si>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</si>
  <si>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</si>
  <si>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</si>
  <si>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</si>
  <si>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</si>
  <si>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</si>
  <si>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</si>
  <si>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</si>
  <si>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</si>
  <si>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</si>
  <si>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</si>
  <si>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</si>
  <si>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</si>
  <si>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</si>
  <si>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</si>
  <si>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</si>
  <si>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</si>
  <si>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</si>
  <si>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</si>
  <si>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</si>
  <si>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</si>
  <si>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</si>
  <si>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</si>
  <si>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</si>
  <si>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</si>
  <si>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</si>
  <si>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</si>
  <si>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</si>
  <si>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</si>
  <si>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</si>
  <si>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</si>
  <si>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</si>
  <si>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</si>
  <si>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</si>
  <si>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</si>
  <si>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</si>
  <si>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</si>
  <si>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</si>
  <si>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</si>
  <si>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</si>
  <si>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</si>
  <si>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</si>
  <si>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</si>
  <si>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</si>
  <si>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</si>
  <si>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</si>
  <si>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</si>
  <si>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</si>
  <si>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</si>
  <si>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</si>
  <si>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</si>
  <si>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</si>
  <si>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</si>
  <si>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</si>
  <si>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</si>
  <si>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</si>
  <si>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</si>
  <si>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</si>
  <si>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</si>
  <si>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</si>
  <si>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</si>
  <si>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</si>
  <si>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</si>
  <si>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</si>
  <si>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</si>
  <si>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</si>
  <si>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</si>
  <si>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</si>
  <si>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</si>
  <si>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</si>
  <si>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</si>
  <si>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</si>
  <si>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</si>
  <si>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</si>
  <si>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</si>
  <si>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</si>
  <si>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</si>
  <si>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</si>
  <si>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</si>
  <si>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</si>
  <si>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</si>
  <si>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</si>
  <si>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</si>
  <si>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</si>
  <si>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</si>
  <si>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</si>
  <si>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</si>
  <si>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</si>
  <si>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</si>
  <si>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</si>
  <si>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</si>
  <si>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</si>
  <si>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</si>
  <si>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</si>
  <si>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</si>
  <si>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</si>
  <si>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</si>
  <si>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</si>
  <si>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</si>
  <si>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</si>
  <si>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</si>
  <si>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</si>
  <si>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</si>
  <si>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</si>
  <si>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</si>
  <si>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</si>
  <si>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</si>
  <si>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</si>
  <si>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</si>
  <si>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</si>
  <si>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</si>
  <si>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</si>
  <si>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</si>
  <si>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</si>
  <si>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</si>
  <si>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</si>
  <si>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</si>
  <si>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</si>
  <si>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</si>
  <si>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</si>
  <si>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</si>
  <si>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</si>
  <si>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</si>
  <si>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</si>
  <si>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</si>
  <si>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</si>
  <si>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</si>
  <si>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</si>
  <si>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</si>
  <si>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</si>
  <si>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</si>
  <si>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</si>
  <si>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</si>
  <si>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</si>
  <si>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</si>
  <si>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</si>
  <si>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</si>
  <si>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</si>
  <si>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</si>
  <si>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</si>
  <si>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</si>
  <si>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</si>
  <si>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</si>
  <si>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</si>
  <si>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</si>
  <si>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</si>
  <si>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</si>
  <si>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</si>
  <si>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</si>
  <si>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</si>
  <si>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</si>
  <si>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</si>
  <si>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</si>
  <si>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</si>
  <si>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</si>
  <si>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</si>
  <si>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</si>
  <si>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</si>
  <si>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</si>
  <si>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</si>
  <si>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</si>
  <si>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</si>
  <si>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</si>
  <si>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</si>
  <si>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</si>
  <si>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</si>
  <si>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</si>
  <si>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</si>
  <si>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</si>
  <si>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</si>
  <si>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</si>
  <si>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</si>
  <si>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</si>
  <si>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</si>
  <si>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</si>
  <si>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</si>
  <si>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</si>
  <si>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</si>
  <si>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</si>
  <si>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</si>
  <si>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</si>
  <si>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</si>
  <si>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</si>
  <si>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</si>
  <si>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</si>
  <si>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</si>
  <si>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</si>
  <si>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</si>
  <si>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</si>
  <si>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</si>
  <si>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</si>
  <si>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</si>
  <si>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</si>
  <si>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</si>
  <si>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</si>
  <si>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</si>
  <si>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</si>
  <si>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</si>
  <si>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</si>
  <si>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</si>
  <si>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</si>
  <si>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</si>
  <si>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</si>
  <si>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</si>
  <si>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</si>
  <si>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</si>
  <si>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</si>
  <si>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</si>
  <si>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</si>
  <si>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</si>
  <si>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</si>
  <si>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</si>
  <si>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</si>
  <si>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</si>
  <si>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</si>
  <si>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</si>
  <si>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</si>
  <si>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</si>
  <si>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</si>
  <si>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</si>
  <si>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</si>
  <si>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</si>
  <si>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</si>
  <si>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</si>
  <si>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</si>
  <si>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</si>
  <si>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</si>
  <si>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</si>
  <si>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</si>
  <si>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</si>
  <si>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</si>
  <si>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</si>
  <si>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</si>
  <si>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</si>
  <si>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</si>
  <si>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</si>
  <si>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</si>
  <si>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</si>
  <si>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</si>
  <si>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</si>
  <si>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</si>
  <si>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</si>
  <si>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</si>
  <si>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</si>
  <si>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</si>
  <si>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</si>
  <si>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</si>
  <si>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</si>
  <si>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</si>
  <si>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</si>
  <si>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</si>
  <si>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</si>
  <si>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</si>
  <si>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</si>
  <si>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</si>
  <si>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</si>
  <si>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</si>
  <si>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</si>
  <si>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</si>
  <si>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</si>
  <si>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</si>
  <si>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</si>
  <si>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</si>
  <si>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</si>
  <si>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</si>
  <si>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</si>
  <si>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</si>
  <si>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</si>
  <si>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</si>
  <si>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</si>
  <si>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</si>
  <si>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</si>
  <si>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</si>
  <si>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</si>
  <si>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</si>
  <si>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</si>
  <si>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</si>
  <si>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</si>
  <si>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</si>
  <si>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</si>
  <si>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</si>
  <si>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</si>
  <si>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</si>
  <si>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</si>
  <si>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</si>
  <si>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</si>
  <si>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</si>
  <si>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</si>
  <si>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</si>
  <si>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</si>
  <si>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</si>
  <si>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</si>
  <si>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</si>
  <si>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</si>
  <si>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</si>
  <si>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</si>
  <si>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</si>
  <si>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</si>
  <si>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</si>
  <si>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</si>
  <si>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</si>
  <si>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</si>
  <si>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</si>
  <si>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</si>
  <si>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</si>
  <si>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</si>
  <si>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</si>
  <si>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</si>
  <si>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</si>
  <si>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</si>
  <si>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</si>
  <si>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</si>
  <si>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</si>
  <si>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</si>
  <si>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</si>
  <si>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</si>
  <si>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</si>
  <si>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</si>
  <si>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</si>
  <si>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</si>
  <si>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</si>
  <si>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</si>
  <si>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</si>
  <si>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</si>
  <si>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</si>
  <si>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</si>
  <si>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</si>
  <si>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</si>
  <si>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</si>
  <si>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</si>
  <si>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</si>
  <si>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</si>
  <si>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</si>
  <si>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</si>
  <si>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</si>
  <si>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</si>
  <si>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</si>
  <si>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</si>
  <si>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</si>
  <si>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</si>
  <si>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</si>
  <si>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</si>
  <si>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</si>
  <si>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</si>
  <si>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</si>
  <si>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</si>
  <si>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</si>
  <si>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</si>
  <si>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</si>
  <si>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</si>
  <si>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</si>
  <si>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</si>
  <si>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</si>
  <si>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</si>
  <si>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</si>
  <si>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</si>
  <si>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</si>
  <si>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</si>
  <si>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</si>
  <si>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</si>
  <si>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</si>
  <si>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</si>
  <si>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</si>
  <si>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</si>
  <si>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</si>
  <si>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</si>
  <si>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</si>
  <si>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</si>
  <si>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</si>
  <si>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</si>
  <si>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</si>
  <si>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</si>
  <si>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</si>
  <si>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</si>
  <si>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</si>
  <si>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</si>
  <si>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</si>
  <si>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</si>
  <si>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</si>
  <si>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</si>
  <si>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</si>
  <si>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</si>
  <si>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</si>
  <si>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</si>
  <si>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</si>
  <si>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</si>
  <si>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</si>
  <si>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</si>
  <si>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</si>
  <si>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</si>
  <si>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</si>
  <si>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</si>
  <si>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</si>
  <si>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</si>
  <si>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</si>
  <si>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</si>
  <si>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</si>
  <si>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</si>
  <si>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</si>
  <si>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</si>
  <si>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</si>
  <si>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</si>
  <si>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</si>
  <si>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</si>
  <si>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</si>
  <si>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</si>
  <si>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</si>
  <si>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</si>
  <si>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</si>
  <si>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</si>
  <si>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</si>
  <si>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</si>
  <si>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</si>
  <si>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</si>
  <si>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</si>
  <si>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</si>
  <si>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</si>
  <si>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</si>
  <si>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</si>
  <si>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</si>
  <si>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</si>
  <si>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</si>
  <si>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</si>
  <si>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</si>
  <si>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</si>
  <si>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</si>
  <si>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</si>
  <si>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</si>
  <si>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</si>
  <si>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</si>
  <si>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</si>
  <si>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</si>
  <si>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</si>
  <si>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</si>
  <si>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</si>
  <si>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</si>
  <si>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</si>
  <si>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</si>
  <si>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</si>
  <si>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</si>
  <si>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</si>
  <si>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</si>
  <si>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</si>
  <si>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</si>
  <si>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</si>
  <si>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</si>
  <si>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</si>
  <si>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</si>
  <si>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</si>
  <si>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</si>
  <si>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</si>
  <si>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</si>
  <si>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</si>
  <si>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</si>
  <si>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</si>
  <si>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</si>
  <si>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</si>
  <si>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</si>
  <si>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</si>
  <si>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</si>
  <si>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</si>
  <si>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</si>
  <si>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</si>
  <si>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</si>
  <si>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</si>
  <si>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</si>
  <si>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</si>
  <si>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</si>
  <si>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</si>
  <si>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</si>
  <si>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</si>
  <si>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</si>
  <si>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</si>
  <si>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</si>
  <si>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</si>
  <si>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</si>
  <si>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</si>
  <si>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</si>
  <si>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</si>
  <si>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</si>
  <si>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</si>
  <si>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</si>
  <si>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</si>
  <si>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</si>
  <si>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</si>
  <si>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</si>
  <si>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</si>
  <si>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</si>
  <si>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</si>
  <si>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</si>
  <si>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</si>
  <si>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</si>
  <si>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</si>
  <si>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</si>
  <si>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</si>
  <si>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</si>
  <si>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</si>
  <si>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</si>
  <si>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</si>
  <si>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</si>
  <si>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</si>
  <si>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</si>
  <si>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</si>
  <si>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</si>
  <si>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</si>
  <si>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</si>
  <si>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</si>
  <si>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</si>
  <si>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</si>
  <si>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</si>
  <si>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</si>
  <si>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</si>
  <si>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</si>
  <si>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</si>
  <si>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</si>
  <si>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</si>
  <si>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</si>
  <si>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</si>
  <si>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</si>
  <si>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</si>
  <si>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</si>
  <si>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</si>
  <si>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</si>
  <si>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</si>
  <si>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</si>
  <si>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</si>
  <si>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</si>
  <si>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</si>
  <si>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</si>
  <si>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</si>
  <si>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</si>
  <si>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</si>
  <si>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</si>
  <si>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</si>
  <si>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</si>
  <si>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</si>
  <si>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</si>
  <si>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</si>
  <si>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</si>
  <si>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</si>
  <si>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</si>
  <si>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</si>
  <si>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</si>
  <si>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</si>
  <si>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</si>
  <si>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</si>
  <si>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</si>
  <si>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</si>
  <si>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</si>
  <si>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</si>
  <si>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</si>
  <si>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</si>
  <si>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</si>
  <si>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</si>
  <si>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</si>
  <si>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</si>
  <si>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</si>
  <si>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</si>
  <si>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</si>
  <si>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</si>
  <si>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</si>
  <si>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</si>
  <si>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</si>
  <si>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</si>
  <si>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</si>
  <si>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</si>
  <si>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</si>
  <si>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</si>
  <si>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</si>
  <si>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</si>
  <si>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</si>
  <si>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</si>
  <si>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</si>
  <si>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</si>
  <si>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</si>
  <si>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</si>
  <si>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</si>
  <si>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</si>
  <si>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</si>
  <si>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</si>
  <si>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</si>
  <si>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</si>
  <si>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</si>
  <si>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</si>
  <si>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</si>
  <si>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</si>
  <si>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</si>
  <si>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</si>
  <si>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</si>
  <si>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</si>
  <si>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</si>
  <si>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</si>
  <si>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</si>
  <si>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</si>
  <si>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</si>
  <si>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</si>
  <si>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</si>
  <si>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</si>
  <si>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</si>
  <si>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</si>
  <si>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</si>
  <si>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</si>
  <si>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</si>
  <si>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</si>
  <si>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</si>
  <si>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</si>
  <si>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</si>
  <si>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</si>
  <si>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</si>
  <si>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</si>
  <si>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</si>
  <si>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</si>
  <si>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</si>
  <si>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</si>
  <si>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</si>
  <si>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</si>
  <si>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</si>
  <si>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</si>
  <si>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</si>
  <si>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</si>
  <si>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</si>
  <si>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</si>
  <si>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</si>
  <si>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</si>
  <si>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</si>
  <si>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</si>
  <si>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</si>
  <si>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</si>
  <si>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</si>
  <si>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</si>
  <si>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</si>
  <si>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</si>
  <si>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</si>
  <si>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</si>
  <si>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</si>
  <si>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</si>
  <si>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</si>
  <si>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</si>
  <si>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</si>
  <si>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</si>
  <si>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</si>
  <si>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</si>
  <si>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</si>
  <si>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</si>
  <si>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</si>
  <si>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</si>
  <si>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</si>
  <si>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</si>
  <si>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</si>
  <si>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</si>
  <si>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</si>
  <si>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</si>
  <si>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</si>
  <si>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</si>
  <si>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</si>
  <si>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</si>
  <si>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</si>
  <si>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</si>
  <si>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</si>
  <si>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</si>
  <si>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</si>
  <si>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</si>
  <si>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</si>
  <si>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</si>
  <si>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</si>
  <si>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</si>
  <si>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</si>
  <si>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</si>
  <si>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</si>
  <si>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</si>
  <si>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</si>
  <si>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</si>
  <si>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</si>
  <si>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</si>
  <si>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</si>
  <si>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</si>
  <si>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</si>
  <si>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</si>
  <si>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</si>
  <si>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</si>
  <si>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</si>
  <si>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</si>
  <si>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</si>
  <si>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</si>
  <si>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</si>
  <si>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</si>
  <si>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</si>
  <si>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</si>
  <si>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</si>
  <si>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</si>
  <si>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</si>
  <si>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</si>
  <si>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</si>
  <si>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</si>
  <si>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</si>
  <si>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</si>
  <si>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</si>
  <si>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</si>
  <si>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</si>
  <si>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</si>
  <si>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</si>
  <si>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</si>
  <si>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</si>
  <si>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</si>
  <si>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</si>
  <si>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</si>
  <si>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</si>
  <si>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</si>
  <si>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</si>
  <si>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</si>
  <si>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</si>
  <si>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</si>
  <si>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</si>
  <si>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</si>
  <si>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</si>
  <si>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</si>
  <si>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</si>
  <si>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</si>
  <si>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</si>
  <si>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</si>
  <si>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</si>
  <si>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</si>
  <si>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</si>
  <si>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</si>
  <si>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</si>
  <si>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</si>
  <si>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</si>
  <si>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</si>
  <si>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</si>
  <si>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</si>
  <si>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</si>
  <si>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</si>
  <si>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</si>
  <si>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</si>
  <si>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</si>
  <si>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</si>
  <si>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</si>
  <si>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</si>
  <si>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</si>
  <si>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</si>
  <si>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</si>
  <si>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</si>
  <si>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</si>
  <si>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</si>
  <si>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</si>
  <si>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</si>
  <si>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</si>
  <si>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</si>
  <si>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</si>
  <si>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</si>
  <si>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</si>
  <si>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</si>
  <si>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</si>
  <si>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</si>
  <si>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</si>
  <si>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</si>
  <si>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</si>
  <si>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</si>
  <si>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</si>
  <si>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</si>
  <si>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</si>
  <si>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</si>
  <si>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</si>
  <si>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</si>
  <si>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</si>
  <si>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</si>
  <si>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</si>
  <si>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</si>
  <si>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</si>
  <si>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</si>
  <si>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</si>
  <si>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</si>
  <si>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</si>
  <si>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</si>
  <si>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</si>
  <si>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</si>
  <si>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</si>
  <si>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</si>
  <si>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</si>
  <si>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</si>
  <si>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</si>
  <si>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</si>
  <si>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</si>
  <si>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</si>
  <si>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</si>
  <si>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</si>
  <si>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</si>
  <si>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</si>
  <si>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</si>
  <si>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</si>
  <si>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</si>
  <si>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</si>
  <si>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</si>
  <si>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</si>
  <si>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</si>
  <si>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</si>
  <si>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</si>
  <si>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</si>
  <si>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</si>
  <si>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</si>
  <si>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</si>
  <si>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</si>
  <si>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</si>
  <si>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</si>
  <si>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</si>
  <si>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</si>
  <si>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</si>
  <si>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</si>
  <si>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</si>
  <si>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</si>
  <si>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</si>
  <si>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</si>
  <si>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</si>
  <si>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</si>
  <si>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</si>
  <si>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</si>
  <si>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</si>
  <si>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</si>
  <si>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</si>
  <si>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</si>
  <si>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</si>
  <si>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</si>
  <si>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</si>
  <si>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</si>
  <si>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</si>
  <si>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</si>
  <si>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</si>
  <si>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</si>
  <si>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</si>
  <si>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</si>
  <si>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</si>
  <si>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</si>
  <si>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</si>
  <si>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</si>
  <si>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</si>
  <si>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</si>
  <si>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</si>
  <si>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</si>
  <si>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</si>
  <si>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</si>
  <si>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</si>
  <si>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</si>
  <si>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</si>
  <si>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</si>
  <si>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</si>
  <si>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</si>
  <si>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</si>
  <si>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</si>
  <si>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</si>
  <si>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</si>
  <si>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</si>
  <si>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</si>
  <si>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</si>
  <si>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</si>
  <si>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</si>
  <si>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</si>
  <si>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</si>
  <si>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</si>
  <si>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</si>
  <si>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</si>
  <si>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</si>
  <si>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</si>
  <si>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</si>
  <si>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</si>
  <si>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</si>
  <si>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</si>
  <si>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</si>
  <si>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</si>
  <si>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</si>
  <si>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</si>
  <si>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</si>
  <si>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</si>
  <si>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</si>
  <si>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</si>
  <si>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</si>
  <si>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</si>
  <si>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</si>
  <si>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</si>
  <si>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</si>
  <si>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</si>
  <si>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</si>
  <si>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</si>
  <si>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</si>
  <si>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</si>
  <si>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</si>
  <si>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</si>
  <si>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</si>
  <si>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</si>
  <si>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</si>
  <si>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</si>
  <si>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</si>
  <si>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</si>
  <si>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</si>
  <si>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</si>
  <si>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</si>
  <si>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</si>
  <si>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</si>
  <si>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</si>
  <si>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</si>
  <si>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</si>
  <si>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</si>
  <si>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</si>
  <si>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</si>
  <si>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</si>
  <si>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</si>
  <si>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</si>
  <si>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</si>
  <si>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</si>
  <si>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</si>
  <si>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</si>
  <si>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</si>
  <si>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</si>
  <si>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</si>
  <si>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</si>
  <si>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</si>
  <si>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</si>
  <si>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</si>
  <si>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</si>
  <si>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</si>
  <si>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</si>
  <si>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</si>
  <si>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</si>
  <si>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</si>
  <si>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</si>
  <si>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</si>
  <si>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</si>
  <si>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</si>
  <si>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</si>
  <si>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</si>
  <si>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</si>
  <si>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</si>
  <si>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</si>
  <si>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</si>
  <si>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</si>
  <si>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</si>
  <si>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</si>
  <si>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</si>
  <si>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</si>
  <si>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</si>
  <si>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</si>
  <si>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</si>
  <si>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</si>
  <si>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</si>
  <si>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</si>
  <si>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</si>
  <si>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</si>
  <si>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</si>
  <si>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</si>
  <si>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</si>
  <si>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</si>
  <si>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</si>
  <si>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</si>
  <si>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</si>
  <si>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</si>
  <si>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</si>
  <si>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</si>
  <si>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</si>
  <si>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</si>
  <si>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</si>
  <si>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</si>
  <si>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</si>
  <si>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</si>
  <si>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</si>
  <si>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</si>
  <si>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</si>
  <si>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</si>
  <si>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</si>
  <si>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</si>
  <si>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</si>
  <si>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</si>
  <si>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</si>
  <si>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</si>
  <si>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</si>
  <si>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</si>
  <si>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</si>
  <si>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</si>
  <si>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</si>
  <si>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</si>
  <si>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</si>
  <si>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</si>
  <si>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</si>
  <si>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</si>
  <si>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</si>
  <si>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</si>
  <si>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</si>
  <si>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</si>
  <si>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</si>
  <si>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</si>
  <si>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</si>
  <si>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</si>
  <si>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</si>
  <si>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</si>
  <si>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</si>
  <si>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</si>
  <si>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</si>
  <si>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</si>
  <si>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</si>
  <si>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</si>
  <si>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</si>
  <si>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</si>
  <si>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</si>
  <si>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</si>
  <si>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</si>
  <si>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</si>
  <si>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</si>
  <si>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</si>
  <si>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</si>
  <si>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</si>
  <si>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</si>
  <si>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</si>
  <si>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</si>
  <si>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</si>
  <si>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</si>
  <si>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</si>
  <si>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</si>
  <si>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</si>
  <si>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</si>
  <si>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</si>
  <si>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</si>
  <si>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</si>
  <si>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</si>
  <si>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</si>
  <si>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</si>
  <si>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</si>
  <si>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</si>
  <si>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</si>
  <si>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</si>
  <si>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</si>
  <si>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</si>
  <si>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</si>
  <si>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</si>
  <si>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</si>
  <si>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</si>
  <si>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</si>
  <si>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</si>
  <si>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</si>
  <si>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</si>
  <si>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</si>
  <si>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</si>
  <si>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</si>
  <si>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</si>
  <si>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</si>
  <si>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</si>
  <si>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</si>
  <si>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</si>
  <si>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</si>
  <si>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</si>
  <si>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</si>
  <si>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</si>
  <si>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</si>
  <si>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</si>
  <si>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</si>
  <si>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</si>
  <si>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</si>
  <si>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</si>
  <si>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</si>
  <si>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</si>
  <si>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</si>
  <si>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</si>
  <si>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</si>
  <si>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</si>
  <si>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</si>
  <si>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</si>
  <si>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</si>
  <si>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</si>
  <si>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</si>
  <si>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</si>
  <si>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</si>
  <si>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</si>
  <si>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</si>
  <si>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</si>
  <si>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</si>
  <si>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</si>
  <si>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</si>
  <si>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</si>
  <si>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</si>
  <si>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</si>
  <si>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</si>
  <si>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</si>
  <si>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</si>
  <si>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</si>
  <si>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</si>
  <si>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</si>
  <si>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</si>
  <si>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</si>
  <si>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</si>
  <si>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</si>
  <si>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</si>
  <si>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</si>
  <si>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</si>
  <si>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</si>
  <si>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</si>
  <si>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</si>
  <si>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</si>
  <si>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</si>
  <si>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</si>
  <si>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</si>
  <si>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</si>
  <si>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</si>
  <si>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</si>
  <si>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</si>
  <si>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</si>
  <si>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</si>
  <si>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</si>
  <si>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</si>
  <si>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</si>
  <si>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</si>
  <si>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</si>
  <si>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</si>
  <si>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</si>
  <si>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</si>
  <si>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</si>
  <si>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</si>
  <si>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</si>
  <si>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</si>
  <si>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</si>
  <si>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</si>
  <si>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</si>
  <si>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</si>
  <si>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</si>
  <si>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</si>
  <si>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</si>
  <si>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</si>
  <si>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</si>
  <si>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</si>
  <si>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</si>
  <si>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</si>
  <si>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</si>
  <si>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</si>
  <si>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</si>
  <si>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</si>
  <si>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</si>
  <si>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</si>
  <si>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</si>
  <si>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</si>
  <si>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</si>
  <si>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</si>
  <si>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</si>
  <si>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</si>
  <si>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</si>
  <si>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</si>
  <si>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</si>
  <si>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</si>
  <si>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</si>
  <si>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</si>
  <si>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</si>
  <si>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</si>
  <si>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</si>
  <si>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</si>
  <si>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</si>
  <si>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</si>
  <si>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</si>
  <si>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</si>
  <si>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</si>
  <si>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</si>
  <si>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</si>
  <si>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</si>
  <si>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</si>
  <si>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</si>
  <si>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</si>
  <si>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</si>
  <si>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</si>
  <si>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</si>
  <si>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</si>
  <si>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</si>
  <si>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</si>
  <si>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</si>
  <si>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</si>
  <si>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</si>
  <si>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</si>
  <si>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</si>
  <si>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</si>
  <si>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</si>
  <si>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</si>
  <si>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</si>
  <si>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</si>
  <si>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</si>
  <si>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</si>
  <si>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</si>
  <si>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</si>
  <si>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</si>
  <si>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</si>
  <si>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</si>
  <si>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</si>
  <si>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</si>
  <si>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</si>
  <si>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</si>
  <si>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</si>
  <si>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</si>
  <si>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</si>
  <si>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</si>
  <si>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</si>
  <si>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</si>
  <si>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</si>
  <si>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</si>
  <si>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</si>
  <si>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</si>
  <si>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</si>
  <si>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</si>
  <si>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</si>
  <si>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</si>
  <si>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</si>
  <si>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</si>
  <si>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</si>
  <si>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</si>
  <si>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</si>
  <si>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</si>
  <si>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</si>
  <si>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</si>
  <si>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</si>
  <si>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</si>
  <si>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</si>
  <si>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</si>
  <si>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</si>
  <si>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</si>
  <si>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</si>
  <si>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</si>
  <si>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</si>
  <si>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</si>
  <si>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</si>
  <si>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</si>
  <si>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</si>
  <si>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</si>
  <si>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</si>
  <si>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</si>
  <si>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</si>
  <si>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</si>
  <si>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</si>
  <si>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</si>
  <si>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</si>
  <si>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</si>
  <si>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</si>
  <si>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</si>
  <si>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</si>
  <si>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</si>
  <si>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</si>
  <si>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</si>
  <si>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</si>
  <si>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</si>
  <si>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</si>
  <si>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</si>
  <si>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</si>
  <si>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</si>
  <si>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</si>
  <si>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</si>
  <si>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</si>
  <si>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</si>
  <si>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</si>
  <si>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</si>
  <si>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</si>
  <si>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</si>
  <si>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</si>
  <si>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</si>
  <si>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</si>
  <si>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</si>
  <si>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</si>
  <si>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</si>
  <si>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</si>
  <si>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</si>
  <si>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</si>
  <si>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</si>
  <si>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</si>
  <si>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</si>
  <si>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</si>
  <si>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</si>
  <si>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</si>
  <si>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</si>
  <si>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</si>
  <si>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</si>
  <si>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</si>
  <si>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</si>
  <si>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</si>
  <si>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</si>
  <si>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</si>
  <si>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</si>
  <si>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</si>
  <si>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</si>
  <si>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</si>
  <si>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</si>
  <si>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</si>
  <si>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</si>
  <si>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</si>
  <si>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</si>
  <si>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</si>
  <si>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</si>
  <si>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</si>
  <si>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</si>
  <si>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</si>
  <si>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</si>
  <si>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</si>
  <si>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</si>
  <si>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</si>
  <si>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</si>
  <si>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</si>
  <si>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</si>
  <si>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</si>
  <si>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</si>
  <si>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</si>
  <si>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</si>
  <si>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</si>
  <si>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</si>
  <si>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</si>
  <si>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</si>
  <si>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</si>
  <si>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</si>
  <si>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</si>
  <si>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</si>
  <si>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</si>
  <si>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</si>
  <si>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</si>
  <si>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</si>
  <si>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</si>
  <si>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</si>
  <si>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</si>
  <si>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</si>
  <si>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</si>
  <si>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</si>
  <si>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</si>
  <si>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</si>
  <si>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</si>
  <si>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</si>
  <si>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</si>
  <si>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</si>
  <si>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</si>
  <si>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</si>
  <si>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</si>
  <si>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</si>
  <si>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</si>
  <si>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</si>
  <si>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</si>
  <si>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</si>
  <si>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</si>
  <si>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</si>
  <si>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</si>
  <si>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</si>
  <si>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</si>
  <si>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</si>
  <si>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</si>
  <si>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</si>
  <si>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</si>
  <si>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</si>
  <si>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</si>
  <si>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</si>
  <si>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</si>
  <si>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</si>
  <si>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</si>
  <si>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</si>
  <si>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</si>
  <si>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</si>
  <si>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</si>
  <si>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</si>
  <si>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</si>
  <si>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</si>
  <si>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</si>
  <si>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</si>
  <si>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</si>
  <si>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</si>
  <si>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</si>
  <si>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</si>
  <si>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</si>
  <si>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</si>
  <si>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</si>
  <si>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</si>
  <si>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</si>
  <si>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</si>
  <si>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</si>
  <si>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</si>
  <si>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</si>
  <si>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</si>
  <si>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</si>
  <si>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</si>
  <si>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</si>
  <si>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</si>
  <si>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</si>
  <si>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</si>
  <si>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</si>
  <si>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</si>
  <si>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</si>
  <si>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</si>
  <si>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</si>
  <si>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</si>
  <si>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</si>
  <si>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</si>
  <si>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</si>
  <si>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</si>
  <si>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</si>
  <si>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</si>
  <si>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</si>
  <si>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</si>
  <si>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</si>
  <si>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</si>
  <si>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</si>
  <si>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</si>
  <si>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</si>
  <si>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</si>
  <si>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</si>
  <si>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</si>
  <si>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</si>
  <si>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</si>
  <si>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</si>
  <si>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</si>
  <si>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</si>
  <si>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</si>
  <si>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</si>
  <si>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</si>
  <si>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</si>
  <si>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</si>
  <si>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</si>
  <si>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</si>
  <si>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</si>
  <si>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</si>
  <si>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</si>
  <si>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</si>
  <si>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</si>
  <si>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</si>
  <si>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</si>
  <si>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</si>
  <si>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</si>
  <si>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</si>
  <si>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</si>
  <si>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</si>
  <si>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</si>
  <si>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</si>
  <si>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</si>
  <si>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</si>
  <si>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</si>
  <si>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</si>
  <si>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</si>
  <si>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</si>
  <si>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</si>
  <si>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</si>
  <si>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</si>
  <si>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</si>
  <si>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</si>
  <si>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</si>
  <si>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</si>
  <si>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</si>
  <si>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</si>
  <si>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</si>
  <si>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</si>
  <si>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</si>
  <si>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</si>
  <si>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</si>
  <si>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</si>
  <si>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</si>
  <si>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</si>
  <si>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</si>
  <si>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</si>
  <si>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</si>
  <si>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</si>
  <si>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</si>
  <si>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</si>
  <si>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</si>
  <si>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</si>
  <si>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</si>
  <si>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</si>
  <si>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</si>
  <si>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</si>
  <si>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</si>
  <si>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</si>
  <si>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</si>
  <si>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</si>
  <si>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</si>
  <si>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</si>
  <si>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</si>
  <si>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</si>
  <si>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</si>
  <si>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</si>
  <si>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</si>
  <si>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</si>
  <si>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</si>
  <si>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</si>
  <si>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</si>
  <si>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</si>
  <si>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</si>
  <si>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</si>
  <si>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</si>
  <si>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</si>
  <si>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</si>
  <si>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</si>
  <si>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</si>
  <si>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</si>
  <si>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</si>
  <si>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</si>
  <si>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</si>
  <si>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</si>
  <si>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</si>
  <si>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</si>
  <si>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</si>
  <si>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</si>
  <si>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</si>
  <si>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</si>
  <si>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</si>
  <si>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</si>
  <si>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</si>
  <si>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</si>
  <si>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</si>
  <si>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</si>
  <si>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</si>
  <si>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</si>
  <si>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</si>
  <si>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</si>
  <si>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</si>
  <si>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</si>
  <si>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</si>
  <si>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</si>
  <si>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</si>
  <si>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</si>
  <si>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</si>
  <si>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</si>
  <si>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</si>
  <si>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</si>
  <si>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</si>
  <si>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</si>
  <si>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</si>
  <si>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</si>
  <si>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</si>
  <si>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</si>
  <si>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</si>
  <si>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</si>
  <si>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</si>
  <si>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</si>
  <si>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</si>
  <si>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</si>
  <si>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</si>
  <si>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</si>
  <si>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</si>
  <si>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</si>
  <si>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</si>
  <si>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</si>
  <si>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</si>
  <si>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</si>
  <si>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</si>
  <si>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</si>
  <si>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</si>
  <si>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</si>
  <si>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</si>
  <si>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</si>
  <si>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</si>
  <si>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</si>
  <si>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</si>
  <si>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</si>
  <si>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</si>
  <si>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</si>
  <si>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</si>
  <si>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</si>
  <si>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</si>
  <si>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</si>
  <si>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</si>
  <si>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</si>
  <si>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</si>
  <si>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</si>
  <si>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</si>
  <si>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</si>
  <si>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</si>
  <si>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</si>
  <si>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</si>
  <si>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</si>
  <si>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</si>
  <si>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</si>
  <si>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</si>
  <si>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</si>
  <si>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</si>
  <si>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</si>
  <si>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</si>
  <si>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</si>
  <si>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</si>
  <si>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</si>
  <si>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</si>
  <si>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</si>
  <si>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</si>
  <si>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</si>
  <si>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</si>
  <si>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</si>
  <si>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</si>
  <si>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</si>
  <si>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</si>
  <si>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</si>
  <si>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</si>
  <si>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</si>
  <si>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</si>
  <si>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</si>
  <si>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</si>
  <si>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</si>
  <si>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</si>
  <si>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</si>
  <si>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</si>
  <si>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</si>
  <si>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</si>
  <si>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</si>
  <si>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</si>
  <si>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</si>
  <si>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</si>
  <si>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</si>
  <si>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</si>
  <si>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</si>
  <si>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</si>
  <si>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</si>
  <si>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</si>
  <si>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</si>
  <si>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</si>
  <si>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</si>
  <si>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</si>
  <si>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</si>
  <si>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</si>
  <si>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</si>
  <si>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</si>
  <si>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</si>
  <si>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</si>
  <si>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</si>
  <si>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</si>
  <si>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</si>
  <si>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</si>
  <si>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</si>
  <si>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</si>
  <si>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</si>
  <si>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</si>
  <si>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</si>
  <si>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</si>
  <si>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</si>
  <si>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</si>
  <si>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</si>
  <si>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</si>
  <si>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</si>
  <si>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</si>
  <si>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</si>
  <si>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</si>
  <si>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</si>
  <si>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</si>
  <si>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</si>
  <si>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</si>
  <si>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</si>
  <si>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</si>
  <si>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</si>
  <si>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</si>
  <si>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</si>
  <si>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</si>
  <si>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</si>
  <si>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</si>
  <si>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</si>
  <si>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</si>
  <si>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</si>
  <si>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</si>
  <si>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</si>
  <si>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</si>
  <si>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</si>
  <si>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</si>
  <si>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</si>
  <si>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</si>
  <si>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</si>
  <si>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</si>
  <si>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</si>
  <si>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</si>
  <si>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</si>
  <si>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</si>
  <si>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</si>
  <si>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</si>
  <si>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</si>
  <si>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</si>
  <si>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</si>
  <si>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</si>
  <si>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</si>
  <si>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</si>
  <si>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</si>
  <si>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</si>
  <si>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</si>
  <si>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</si>
  <si>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</si>
  <si>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</si>
  <si>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</si>
  <si>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</si>
  <si>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</si>
  <si>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</si>
  <si>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</si>
  <si>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</si>
  <si>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</si>
  <si>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</si>
  <si>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</si>
  <si>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</si>
  <si>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</si>
  <si>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</si>
  <si>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</si>
  <si>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</si>
  <si>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</si>
  <si>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</si>
  <si>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</si>
  <si>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</si>
  <si>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</si>
  <si>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</si>
  <si>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</si>
  <si>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</si>
  <si>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</si>
  <si>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</si>
  <si>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</si>
  <si>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</si>
  <si>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</si>
  <si>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</si>
  <si>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</si>
  <si>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</si>
  <si>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</si>
  <si>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</si>
  <si>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</si>
  <si>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</si>
  <si>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</si>
  <si>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</si>
  <si>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</si>
  <si>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</si>
  <si>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</si>
  <si>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</si>
  <si>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</si>
  <si>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</si>
  <si>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</si>
  <si>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</si>
  <si>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</si>
  <si>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</si>
  <si>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</si>
  <si>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</si>
  <si>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</si>
  <si>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</si>
  <si>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</si>
  <si>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</si>
  <si>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</si>
  <si>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</si>
  <si>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</si>
  <si>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</si>
  <si>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</si>
  <si>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</si>
  <si>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</si>
  <si>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</si>
  <si>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</si>
  <si>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</si>
  <si>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</si>
  <si>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</si>
  <si>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</si>
  <si>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</si>
  <si>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</si>
  <si>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</si>
  <si>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</si>
  <si>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</si>
  <si>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</si>
  <si>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</si>
  <si>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</si>
  <si>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</si>
  <si>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</si>
  <si>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</si>
  <si>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</si>
  <si>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</si>
  <si>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</si>
  <si>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</si>
  <si>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</si>
  <si>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</si>
  <si>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</si>
  <si>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</si>
  <si>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</si>
  <si>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</si>
  <si>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</si>
  <si>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</si>
  <si>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</si>
  <si>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</si>
  <si>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</si>
  <si>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</si>
  <si>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</si>
  <si>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</si>
  <si>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</si>
  <si>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</si>
  <si>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</si>
  <si>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</si>
  <si>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</si>
  <si>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</si>
  <si>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</si>
  <si>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</si>
  <si>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</si>
  <si>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</si>
  <si>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</si>
  <si>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</si>
  <si>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</si>
  <si>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</si>
  <si>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</si>
  <si>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</si>
  <si>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</si>
  <si>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</si>
  <si>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</si>
  <si>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</si>
  <si>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</si>
  <si>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</si>
  <si>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</si>
  <si>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</si>
  <si>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</si>
  <si>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</si>
  <si>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</si>
  <si>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</si>
  <si>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</si>
  <si>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</si>
  <si>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</si>
  <si>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</si>
  <si>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</si>
  <si>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</si>
  <si>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</si>
  <si>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</si>
  <si>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</si>
  <si>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</si>
  <si>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</si>
  <si>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</si>
  <si>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</si>
  <si>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</si>
  <si>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</si>
  <si>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</si>
  <si>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</si>
  <si>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</si>
  <si>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</si>
  <si>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</si>
  <si>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</si>
  <si>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</si>
  <si>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</si>
  <si>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</si>
  <si>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</si>
  <si>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</si>
  <si>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</si>
  <si>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</si>
  <si>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</si>
  <si>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</si>
  <si>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</si>
  <si>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</si>
  <si>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</si>
  <si>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</si>
  <si>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</si>
  <si>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</si>
  <si>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</si>
  <si>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</si>
  <si>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</si>
  <si>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</si>
  <si>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</si>
  <si>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</si>
  <si>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</si>
  <si>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</si>
  <si>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</si>
  <si>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</si>
  <si>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</si>
  <si>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</si>
  <si>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</si>
  <si>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</si>
  <si>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</si>
  <si>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</si>
  <si>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</si>
  <si>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</si>
  <si>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</si>
  <si>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</si>
  <si>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</si>
  <si>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</si>
  <si>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</si>
  <si>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</si>
  <si>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</si>
  <si>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</si>
  <si>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</si>
  <si>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</si>
  <si>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</si>
  <si>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</si>
  <si>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</si>
  <si>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</si>
  <si>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</si>
  <si>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</si>
  <si>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</si>
  <si>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</si>
  <si>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</si>
  <si>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</si>
  <si>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</si>
  <si>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</si>
  <si>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</si>
  <si>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</si>
  <si>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</si>
  <si>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</si>
  <si>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</si>
  <si>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</si>
  <si>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</si>
  <si>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</si>
  <si>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</si>
  <si>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</si>
  <si>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</si>
  <si>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</si>
  <si>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</si>
  <si>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</si>
  <si>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</si>
  <si>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</si>
  <si>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</si>
  <si>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</si>
  <si>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</si>
  <si>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</si>
  <si>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</si>
  <si>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</si>
  <si>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</si>
  <si>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</si>
  <si>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</si>
  <si>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</si>
  <si>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</si>
  <si>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</si>
  <si>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</si>
  <si>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</si>
  <si>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</si>
  <si>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</si>
  <si>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</si>
  <si>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</si>
  <si>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</si>
  <si>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</si>
  <si>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</si>
  <si>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</si>
  <si>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</si>
  <si>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</si>
  <si>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</si>
  <si>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</si>
  <si>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</si>
  <si>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</si>
  <si>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</si>
  <si>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</si>
  <si>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</si>
  <si>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</si>
  <si>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</si>
  <si>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</si>
  <si>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</si>
  <si>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</si>
  <si>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</si>
  <si>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</si>
  <si>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</si>
  <si>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</si>
  <si>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</si>
  <si>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</si>
  <si>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</si>
  <si>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</si>
  <si>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</si>
  <si>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</si>
  <si>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</si>
  <si>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</si>
  <si>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</si>
  <si>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</si>
  <si>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</si>
  <si>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</si>
  <si>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</si>
  <si>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</si>
  <si>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</si>
  <si>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</si>
  <si>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</si>
  <si>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</si>
  <si>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</si>
  <si>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</si>
  <si>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</si>
  <si>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</si>
  <si>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</si>
  <si>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</si>
  <si>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</si>
  <si>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</si>
  <si>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</si>
  <si>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</si>
  <si>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</si>
  <si>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</si>
  <si>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</si>
  <si>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</si>
  <si>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</si>
  <si>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</si>
  <si>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</si>
  <si>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</si>
  <si>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</si>
  <si>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</si>
  <si>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</si>
  <si>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</si>
  <si>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</si>
  <si>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</si>
  <si>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</si>
  <si>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</si>
  <si>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</si>
  <si>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</si>
  <si>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</si>
  <si>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</si>
  <si>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</si>
  <si>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</si>
  <si>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</si>
  <si>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</si>
  <si>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</si>
  <si>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</si>
  <si>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</si>
  <si>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</si>
  <si>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</si>
  <si>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</si>
  <si>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</si>
  <si>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</si>
  <si>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</si>
  <si>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</si>
  <si>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</si>
  <si>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</si>
  <si>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</si>
  <si>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</si>
  <si>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</si>
  <si>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</si>
  <si>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</si>
  <si>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</si>
  <si>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</si>
  <si>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</si>
  <si>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</si>
  <si>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</si>
  <si>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</si>
  <si>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</si>
  <si>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</si>
  <si>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</si>
  <si>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</si>
  <si>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</si>
  <si>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</si>
  <si>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</si>
  <si>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</si>
  <si>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</si>
  <si>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</si>
  <si>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</si>
  <si>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</si>
  <si>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</si>
  <si>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</si>
  <si>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</si>
  <si>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</si>
  <si>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</si>
  <si>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</si>
  <si>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</si>
  <si>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</si>
  <si>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</si>
  <si>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</si>
  <si>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</si>
  <si>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</si>
  <si>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</si>
  <si>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</si>
  <si>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</si>
  <si>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</si>
  <si>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</si>
  <si>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</si>
  <si>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</si>
  <si>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</si>
  <si>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</si>
  <si>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</si>
  <si>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</si>
  <si>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</si>
  <si>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</si>
  <si>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</si>
  <si>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</si>
  <si>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</si>
  <si>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</si>
  <si>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</si>
  <si>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</si>
  <si>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</si>
  <si>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</si>
  <si>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</si>
  <si>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</si>
  <si>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</si>
  <si>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</si>
  <si>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</si>
  <si>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</si>
  <si>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</si>
  <si>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</si>
  <si>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</si>
  <si>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</si>
  <si>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</si>
  <si>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</si>
  <si>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</si>
  <si>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</si>
  <si>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</si>
  <si>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</si>
  <si>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</si>
  <si>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</si>
  <si>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</si>
  <si>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</si>
  <si>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</si>
  <si>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</si>
  <si>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</si>
  <si>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</si>
  <si>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</si>
  <si>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</si>
  <si>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</si>
  <si>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</si>
  <si>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</si>
  <si>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</si>
  <si>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</si>
  <si>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</si>
  <si>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</si>
  <si>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</si>
  <si>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</si>
  <si>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</si>
  <si>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</si>
  <si>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</si>
  <si>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</si>
  <si>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</si>
  <si>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</si>
  <si>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</si>
  <si>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</si>
  <si>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</si>
  <si>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</si>
  <si>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</si>
  <si>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</si>
  <si>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</si>
  <si>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</si>
  <si>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</si>
  <si>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</si>
  <si>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</si>
  <si>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</si>
  <si>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</si>
  <si>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</si>
  <si>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</si>
  <si>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</si>
  <si>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</si>
  <si>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</si>
  <si>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</si>
  <si>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</si>
  <si>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</si>
  <si>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</si>
  <si>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</si>
  <si>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</si>
  <si>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</si>
  <si>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</si>
  <si>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</si>
  <si>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</si>
  <si>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</si>
  <si>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</si>
  <si>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</si>
  <si>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</si>
  <si>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</si>
  <si>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</si>
  <si>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</si>
  <si>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</si>
  <si>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</si>
  <si>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</si>
  <si>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</si>
  <si>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</si>
  <si>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</si>
  <si>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</si>
  <si>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</si>
  <si>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</si>
  <si>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</si>
  <si>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</si>
  <si>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</si>
  <si>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</si>
  <si>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</si>
  <si>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</si>
  <si>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</si>
  <si>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</si>
  <si>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</si>
  <si>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</si>
  <si>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</si>
  <si>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</si>
  <si>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</si>
  <si>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</si>
  <si>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</si>
  <si>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</si>
  <si>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</si>
  <si>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</si>
  <si>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</si>
  <si>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</si>
  <si>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</si>
  <si>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</si>
  <si>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</si>
  <si>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</si>
  <si>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</si>
  <si>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</si>
  <si>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</si>
  <si>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</si>
  <si>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</si>
  <si>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</si>
  <si>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</si>
  <si>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</si>
  <si>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</si>
  <si>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</si>
  <si>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</si>
  <si>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</si>
  <si>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</si>
  <si>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</si>
  <si>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</si>
  <si>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</si>
  <si>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</si>
  <si>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</si>
  <si>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</si>
  <si>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</si>
  <si>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</si>
  <si>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</si>
  <si>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</si>
  <si>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</si>
  <si>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</si>
  <si>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</si>
  <si>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</si>
  <si>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</si>
  <si>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</si>
  <si>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</si>
  <si>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</si>
  <si>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</si>
  <si>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</si>
  <si>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</si>
  <si>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</si>
  <si>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</si>
  <si>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</si>
  <si>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</si>
  <si>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</si>
  <si>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</si>
  <si>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</si>
  <si>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</si>
  <si>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</si>
  <si>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</si>
  <si>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</si>
  <si>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</si>
  <si>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</si>
  <si>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</si>
  <si>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</si>
  <si>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</si>
  <si>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</si>
  <si>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</si>
  <si>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</si>
  <si>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</si>
  <si>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</si>
  <si>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</si>
  <si>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</si>
  <si>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</si>
  <si>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</si>
  <si>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</si>
  <si>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</si>
  <si>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</si>
  <si>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</si>
  <si>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</si>
  <si>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</si>
  <si>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</si>
  <si>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</si>
  <si>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</si>
  <si>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</si>
  <si>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</si>
  <si>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</si>
  <si>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</si>
  <si>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</si>
  <si>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</si>
  <si>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</si>
  <si>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</si>
  <si>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</si>
  <si>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</si>
  <si>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</si>
  <si>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</si>
  <si>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</si>
  <si>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</si>
  <si>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</si>
  <si>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</si>
  <si>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</si>
  <si>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</si>
  <si>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</si>
  <si>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</si>
  <si>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</si>
  <si>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</si>
  <si>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</si>
  <si>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</si>
  <si>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</si>
  <si>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</si>
  <si>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</si>
  <si>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</si>
  <si>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</si>
  <si>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</si>
  <si>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</si>
  <si>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</si>
  <si>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</si>
  <si>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</si>
  <si>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</si>
  <si>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</si>
  <si>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</si>
  <si>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</si>
  <si>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</si>
  <si>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</si>
  <si>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</si>
  <si>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</si>
  <si>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</si>
  <si>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</si>
  <si>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</si>
  <si>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</si>
  <si>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</si>
  <si>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</si>
  <si>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</si>
  <si>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</si>
  <si>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</si>
  <si>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</si>
  <si>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</si>
  <si>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</si>
  <si>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</si>
  <si>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</si>
  <si>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</si>
  <si>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</si>
  <si>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</si>
  <si>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</si>
  <si>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</si>
  <si>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</si>
  <si>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</si>
  <si>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</si>
  <si>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</si>
  <si>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</si>
  <si>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</si>
  <si>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</si>
  <si>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</si>
  <si>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</si>
  <si>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</si>
  <si>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</si>
  <si>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</si>
  <si>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</si>
  <si>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</si>
  <si>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</si>
  <si>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</si>
  <si>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</si>
  <si>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</si>
  <si>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</si>
  <si>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</si>
  <si>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</si>
  <si>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</si>
  <si>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</si>
  <si>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</si>
  <si>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</si>
  <si>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</si>
  <si>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</si>
  <si>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</si>
  <si>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</si>
  <si>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</si>
  <si>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</si>
  <si>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</si>
  <si>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</si>
  <si>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</si>
  <si>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</si>
  <si>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</si>
  <si>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</si>
  <si>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</si>
  <si>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</si>
  <si>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</si>
  <si>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</si>
  <si>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</si>
  <si>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</si>
  <si>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</si>
  <si>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</si>
  <si>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</si>
  <si>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</si>
  <si>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</si>
  <si>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</si>
  <si>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</si>
  <si>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</si>
  <si>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</si>
  <si>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</si>
  <si>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</si>
  <si>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</si>
  <si>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</si>
  <si>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</si>
  <si>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</si>
  <si>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</si>
  <si>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</si>
  <si>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</si>
  <si>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</si>
  <si>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</si>
  <si>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</si>
  <si>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</si>
  <si>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</si>
  <si>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</si>
  <si>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</si>
  <si>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</si>
  <si>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</si>
  <si>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</si>
  <si>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</si>
  <si>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</si>
  <si>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</si>
  <si>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</si>
  <si>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</si>
  <si>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</si>
  <si>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</si>
  <si>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</si>
  <si>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</si>
  <si>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</si>
  <si>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</si>
  <si>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</si>
  <si>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</si>
  <si>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</si>
  <si>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</si>
  <si>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</si>
  <si>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</si>
  <si>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</si>
  <si>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</si>
  <si>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</si>
  <si>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</si>
  <si>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</si>
  <si>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</si>
  <si>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</si>
  <si>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</si>
  <si>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</si>
  <si>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</si>
  <si>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</si>
  <si>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</si>
  <si>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</si>
  <si>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</si>
  <si>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</si>
  <si>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</si>
  <si>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</si>
  <si>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</si>
  <si>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</si>
  <si>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</si>
  <si>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</si>
  <si>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</si>
  <si>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</si>
  <si>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</si>
  <si>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</si>
  <si>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</si>
  <si>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</si>
  <si>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</si>
  <si>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</si>
  <si>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</si>
  <si>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</si>
  <si>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</si>
  <si>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</si>
  <si>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</si>
  <si>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</si>
  <si>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</si>
  <si>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</si>
  <si>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</si>
  <si>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</si>
  <si>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</si>
  <si>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</si>
  <si>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</si>
  <si>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</si>
  <si>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</si>
  <si>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</si>
  <si>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</si>
  <si>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</si>
  <si>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</si>
  <si>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</si>
  <si>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</si>
  <si>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</si>
  <si>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</si>
  <si>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</si>
  <si>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</si>
  <si>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</si>
  <si>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</si>
  <si>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</si>
  <si>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</si>
  <si>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</si>
  <si>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</si>
  <si>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</si>
  <si>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</si>
  <si>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</si>
  <si>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</si>
  <si>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</si>
  <si>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</si>
  <si>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</si>
  <si>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</si>
  <si>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</si>
  <si>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</si>
  <si>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</si>
  <si>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</si>
  <si>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</si>
  <si>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</si>
  <si>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</si>
  <si>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</si>
  <si>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</si>
  <si>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</si>
  <si>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</si>
  <si>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</si>
  <si>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</si>
  <si>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</si>
  <si>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</si>
  <si>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</si>
  <si>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</si>
  <si>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</si>
  <si>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</si>
  <si>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</si>
  <si>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</si>
  <si>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</si>
  <si>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</si>
  <si>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</si>
  <si>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</si>
  <si>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</si>
  <si>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</si>
  <si>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</si>
  <si>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</si>
  <si>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</si>
  <si>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</si>
  <si>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</si>
  <si>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</si>
  <si>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</si>
  <si>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</si>
  <si>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</si>
  <si>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</si>
  <si>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</si>
  <si>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</si>
  <si>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</si>
  <si>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</si>
  <si>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</si>
  <si>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</si>
  <si>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</si>
  <si>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</si>
  <si>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</si>
  <si>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</si>
  <si>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</si>
  <si>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</si>
  <si>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</si>
  <si>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</si>
  <si>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</si>
  <si>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</si>
  <si>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</si>
  <si>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</si>
  <si>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</si>
  <si>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</si>
  <si>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</si>
  <si>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</si>
  <si>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</si>
  <si>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</si>
  <si>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</si>
  <si>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</si>
  <si>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</si>
  <si>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</si>
  <si>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</si>
  <si>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</si>
  <si>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</si>
  <si>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</si>
  <si>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</si>
  <si>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</si>
  <si>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</si>
  <si>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</si>
  <si>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</si>
  <si>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</si>
  <si>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</si>
  <si>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</si>
  <si>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</si>
  <si>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</si>
  <si>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</si>
  <si>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</si>
  <si>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</si>
  <si>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</si>
  <si>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</si>
  <si>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</si>
  <si>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</si>
  <si>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</si>
  <si>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</si>
  <si>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</si>
  <si>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</si>
  <si>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</si>
  <si>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</si>
  <si>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</si>
  <si>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</si>
  <si>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</si>
  <si>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</si>
  <si>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</si>
  <si>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</si>
  <si>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</si>
  <si>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</si>
  <si>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</si>
  <si>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</si>
  <si>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</si>
  <si>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</si>
  <si>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</si>
  <si>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</si>
  <si>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</si>
  <si>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</si>
  <si>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</si>
  <si>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</si>
  <si>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</si>
  <si>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</si>
  <si>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</si>
  <si>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</si>
  <si>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</si>
  <si>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</si>
  <si>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</si>
  <si>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</si>
  <si>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</si>
  <si>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</si>
  <si>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</si>
  <si>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</si>
  <si>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</si>
  <si>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</si>
  <si>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</si>
  <si>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</si>
  <si>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</si>
  <si>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</si>
  <si>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</si>
  <si>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</si>
  <si>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</si>
  <si>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</si>
  <si>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</si>
  <si>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</si>
  <si>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</si>
  <si>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</si>
  <si>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</si>
  <si>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</si>
  <si>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</si>
  <si>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</si>
  <si>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</si>
  <si>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</si>
  <si>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</si>
  <si>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</si>
  <si>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</si>
  <si>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</si>
  <si>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</si>
  <si>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</si>
  <si>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</si>
  <si>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</si>
  <si>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</si>
  <si>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</si>
  <si>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</si>
  <si>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</si>
  <si>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</si>
  <si>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</si>
  <si>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</si>
  <si>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</si>
  <si>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</si>
  <si>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</si>
  <si>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</si>
  <si>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</si>
  <si>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</si>
  <si>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</si>
  <si>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</si>
  <si>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</si>
  <si>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</si>
  <si>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</si>
  <si>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</si>
  <si>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</si>
  <si>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</si>
  <si>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</si>
  <si>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</si>
  <si>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</si>
  <si>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</si>
  <si>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</si>
  <si>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</si>
  <si>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</si>
  <si>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</si>
  <si>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</si>
  <si>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</si>
  <si>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</si>
  <si>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</si>
  <si>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</si>
  <si>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</si>
  <si>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</si>
  <si>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</si>
  <si>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</si>
  <si>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</si>
  <si>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</si>
  <si>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</si>
  <si>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</si>
  <si>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</si>
  <si>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</si>
  <si>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</si>
  <si>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</si>
  <si>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</si>
  <si>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</si>
  <si>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</si>
  <si>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</si>
  <si>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</si>
  <si>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</si>
  <si>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</si>
  <si>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</si>
  <si>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</si>
  <si>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</si>
  <si>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</si>
  <si>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</si>
  <si>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</si>
  <si>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</si>
  <si>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</si>
  <si>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</si>
  <si>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</si>
  <si>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</si>
  <si>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</si>
  <si>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</si>
  <si>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</si>
  <si>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</si>
  <si>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</si>
  <si>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</si>
  <si>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</si>
  <si>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</si>
  <si>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</si>
  <si>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</si>
  <si>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</si>
  <si>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</si>
  <si>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</si>
  <si>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</si>
  <si>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</si>
  <si>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</si>
  <si>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</si>
  <si>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</si>
  <si>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</si>
  <si>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</si>
  <si>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</si>
  <si>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</si>
  <si>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</si>
  <si>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</si>
  <si>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</si>
  <si>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</si>
  <si>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</si>
  <si>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</si>
  <si>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</si>
  <si>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</si>
  <si>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</si>
  <si>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</si>
  <si>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</si>
  <si>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</si>
  <si>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</si>
  <si>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</si>
  <si>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</si>
  <si>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</si>
  <si>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</si>
  <si>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</si>
  <si>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</si>
  <si>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</si>
  <si>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</si>
  <si>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</si>
  <si>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</si>
  <si>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</si>
  <si>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</si>
  <si>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</si>
  <si>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</si>
  <si>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</si>
  <si>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</si>
  <si>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</si>
  <si>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</si>
  <si>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</si>
  <si>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</si>
  <si>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</si>
  <si>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</si>
  <si>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</si>
  <si>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</si>
  <si>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</si>
  <si>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</si>
  <si>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</si>
  <si>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</si>
  <si>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</si>
  <si>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</si>
  <si>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</si>
  <si>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</si>
  <si>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</si>
  <si>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</si>
  <si>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</si>
  <si>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</si>
  <si>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</si>
  <si>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</si>
  <si>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</si>
  <si>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</si>
  <si>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</si>
  <si>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</si>
  <si>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</si>
  <si>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</si>
  <si>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</si>
  <si>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</si>
  <si>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</si>
  <si>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</si>
  <si>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</si>
  <si>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</si>
  <si>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</si>
  <si>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</si>
  <si>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</si>
  <si>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</si>
  <si>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</si>
  <si>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</si>
  <si>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</si>
  <si>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</si>
  <si>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</si>
  <si>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</si>
  <si>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</si>
  <si>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</si>
  <si>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</si>
  <si>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</si>
  <si>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</si>
  <si>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</si>
  <si>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</si>
  <si>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</si>
  <si>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</si>
  <si>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</si>
  <si>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</si>
  <si>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</si>
  <si>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</si>
  <si>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</si>
  <si>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</si>
  <si>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</si>
  <si>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</si>
  <si>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</si>
  <si>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</si>
  <si>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</si>
  <si>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</si>
  <si>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</si>
  <si>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</si>
  <si>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</si>
  <si>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</si>
  <si>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</si>
  <si>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</si>
  <si>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</si>
  <si>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</si>
  <si>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</si>
  <si>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</si>
  <si>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</si>
  <si>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</si>
  <si>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</si>
  <si>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</si>
  <si>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</si>
  <si>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</si>
  <si>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</si>
  <si>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</si>
  <si>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</si>
  <si>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</si>
  <si>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</si>
  <si>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</si>
  <si>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</si>
  <si>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</si>
  <si>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</si>
  <si>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</si>
  <si>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</si>
  <si>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</si>
  <si>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</si>
  <si>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</si>
  <si>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</si>
  <si>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</si>
  <si>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</si>
  <si>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</si>
  <si>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</si>
  <si>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</si>
  <si>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</si>
  <si>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</si>
  <si>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</si>
  <si>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</si>
  <si>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</si>
  <si>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</si>
  <si>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</si>
  <si>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</si>
  <si>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</si>
  <si>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</si>
  <si>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</si>
  <si>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</si>
  <si>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</si>
  <si>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</si>
  <si>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</si>
  <si>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</si>
  <si>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</si>
  <si>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</si>
  <si>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</si>
  <si>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</si>
  <si>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</si>
  <si>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</si>
  <si>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</si>
  <si>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</si>
  <si>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</si>
  <si>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</si>
  <si>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</si>
  <si>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</si>
  <si>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</si>
  <si>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</si>
  <si>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</si>
  <si>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</si>
  <si>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</si>
  <si>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</si>
  <si>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</si>
  <si>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</si>
  <si>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</si>
  <si>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</si>
  <si>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</si>
  <si>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</si>
  <si>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</si>
  <si>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</si>
  <si>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</si>
  <si>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</si>
  <si>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</si>
  <si>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</si>
  <si>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</si>
  <si>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</si>
  <si>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</si>
  <si>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</si>
  <si>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</si>
  <si>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</si>
  <si>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</si>
  <si>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</si>
  <si>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</si>
  <si>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</si>
  <si>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</si>
  <si>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</si>
  <si>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</si>
  <si>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</si>
  <si>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</si>
  <si>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</si>
  <si>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</si>
  <si>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</si>
  <si>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</si>
  <si>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</si>
  <si>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</si>
  <si>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</si>
  <si>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</si>
  <si>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</si>
  <si>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</si>
  <si>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</si>
  <si>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</si>
  <si>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</si>
  <si>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</si>
  <si>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</si>
  <si>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</si>
  <si>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</si>
  <si>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</si>
  <si>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</si>
  <si>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</si>
  <si>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</si>
  <si>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</si>
  <si>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</si>
  <si>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</si>
  <si>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</si>
  <si>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</si>
  <si>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</si>
  <si>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</si>
  <si>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</si>
  <si>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</si>
  <si>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</si>
  <si>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</si>
  <si>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</si>
  <si>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</si>
  <si>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</si>
  <si>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</si>
  <si>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</si>
  <si>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</si>
  <si>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</si>
  <si>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</si>
  <si>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</si>
  <si>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</si>
  <si>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</si>
  <si>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</si>
  <si>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</si>
  <si>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</si>
  <si>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</si>
  <si>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</si>
  <si>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</si>
  <si>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</si>
  <si>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</si>
  <si>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</si>
  <si>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</si>
  <si>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</si>
  <si>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</si>
  <si>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</si>
  <si>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</si>
  <si>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</si>
  <si>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</si>
  <si>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</si>
  <si>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</si>
  <si>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</si>
  <si>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</si>
  <si>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</si>
  <si>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</si>
  <si>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</si>
  <si>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</si>
  <si>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</si>
  <si>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</si>
  <si>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</si>
  <si>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</si>
  <si>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</si>
  <si>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</si>
  <si>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</si>
  <si>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</si>
  <si>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</si>
  <si>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</si>
  <si>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</si>
  <si>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</si>
  <si>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</si>
  <si>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</si>
  <si>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</si>
  <si>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</si>
  <si>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</si>
  <si>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</si>
  <si>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</si>
  <si>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</si>
  <si>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</si>
  <si>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</si>
  <si>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</si>
  <si>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</si>
  <si>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</si>
  <si>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</si>
  <si>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</si>
  <si>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</si>
  <si>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</si>
  <si>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</si>
  <si>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</si>
  <si>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</si>
  <si>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</si>
  <si>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</si>
  <si>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</si>
  <si>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</si>
  <si>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</si>
  <si>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</si>
  <si>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</si>
  <si>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</si>
  <si>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</si>
  <si>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</si>
  <si>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</si>
  <si>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</si>
  <si>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</si>
  <si>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</si>
  <si>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</si>
  <si>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</si>
  <si>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</si>
  <si>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</si>
  <si>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</si>
  <si>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</si>
  <si>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</si>
  <si>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</si>
  <si>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</si>
  <si>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</si>
  <si>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</si>
  <si>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</si>
  <si>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</si>
  <si>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</si>
  <si>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</si>
  <si>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</si>
  <si>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</si>
  <si>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</si>
  <si>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</si>
  <si>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</si>
  <si>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</si>
  <si>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</si>
  <si>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</si>
  <si>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</si>
  <si>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</si>
  <si>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</si>
  <si>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</si>
  <si>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</si>
  <si>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</si>
  <si>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</si>
  <si>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</si>
  <si>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</si>
  <si>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</si>
  <si>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</si>
  <si>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</si>
  <si>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</si>
  <si>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</si>
  <si>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</si>
  <si>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</si>
  <si>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</si>
  <si>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</si>
  <si>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</si>
  <si>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</si>
  <si>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</si>
  <si>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</si>
  <si>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</si>
  <si>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</si>
  <si>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</si>
  <si>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</si>
  <si>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</si>
  <si>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</si>
  <si>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</si>
  <si>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</si>
  <si>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</si>
  <si>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</si>
  <si>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</si>
  <si>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</si>
  <si>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</si>
  <si>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</si>
  <si>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</si>
  <si>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</si>
  <si>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</si>
  <si>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</si>
  <si>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</si>
  <si>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</si>
  <si>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</si>
  <si>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</si>
  <si>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</si>
  <si>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</si>
  <si>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</si>
  <si>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</si>
  <si>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</si>
  <si>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</si>
  <si>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</si>
  <si>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</si>
  <si>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</si>
  <si>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</si>
  <si>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</si>
  <si>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</si>
  <si>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</si>
  <si>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</si>
  <si>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</si>
  <si>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</si>
  <si>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</si>
  <si>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</si>
  <si>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</si>
  <si>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</si>
  <si>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</si>
  <si>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</si>
  <si>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</si>
  <si>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</si>
  <si>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</si>
  <si>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</si>
  <si>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</si>
  <si>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</si>
  <si>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</si>
  <si>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</si>
  <si>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</si>
  <si>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</si>
  <si>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</si>
  <si>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</si>
  <si>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</si>
  <si>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</si>
  <si>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</si>
  <si>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</si>
  <si>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</si>
  <si>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</si>
  <si>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</si>
  <si>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</si>
  <si>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</si>
  <si>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</si>
  <si>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</si>
  <si>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</si>
  <si>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</si>
  <si>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</si>
  <si>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</si>
  <si>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</si>
  <si>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</si>
  <si>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</si>
  <si>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</si>
  <si>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</si>
  <si>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</si>
  <si>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</si>
  <si>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</si>
  <si>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</si>
  <si>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</si>
  <si>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</si>
  <si>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</si>
  <si>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</si>
  <si>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</si>
  <si>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</si>
  <si>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</si>
  <si>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</si>
  <si>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</si>
  <si>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</si>
  <si>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</si>
  <si>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</si>
  <si>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</si>
  <si>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</si>
  <si>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</si>
  <si>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</si>
  <si>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</si>
  <si>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</si>
  <si>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</si>
  <si>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</si>
  <si>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</si>
  <si>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</si>
  <si>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</si>
  <si>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</si>
  <si>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</si>
  <si>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</si>
  <si>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</si>
  <si>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</si>
  <si>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</si>
  <si>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</si>
  <si>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</si>
  <si>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</si>
  <si>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</si>
  <si>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</si>
  <si>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</si>
  <si>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</si>
  <si>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</si>
  <si>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</si>
  <si>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</si>
  <si>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</si>
  <si>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</si>
  <si>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</si>
  <si>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</si>
  <si>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</si>
  <si>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</si>
  <si>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</si>
  <si>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</si>
  <si>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</si>
  <si>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</si>
  <si>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</si>
  <si>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</si>
  <si>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</si>
  <si>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</si>
  <si>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</si>
  <si>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</si>
  <si>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</si>
  <si>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</si>
  <si>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</si>
  <si>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</si>
  <si>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</si>
  <si>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</si>
  <si>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</si>
  <si>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</si>
  <si>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</si>
  <si>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</si>
  <si>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</si>
  <si>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</si>
  <si>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</si>
  <si>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</si>
  <si>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</si>
  <si>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</si>
  <si>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</si>
  <si>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</si>
  <si>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</si>
  <si>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</si>
  <si>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</si>
  <si>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</si>
  <si>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</si>
  <si>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</si>
  <si>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</si>
  <si>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</si>
  <si>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</si>
  <si>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</si>
  <si>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</si>
  <si>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</si>
  <si>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</si>
  <si>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</si>
  <si>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</si>
  <si>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</si>
  <si>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</si>
  <si>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</si>
  <si>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</si>
  <si>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</si>
  <si>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</si>
  <si>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</si>
  <si>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</si>
  <si>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</si>
  <si>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</si>
  <si>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</si>
  <si>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</si>
  <si>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</si>
  <si>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</si>
  <si>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</si>
  <si>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</si>
  <si>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</si>
  <si>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</si>
  <si>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</si>
  <si>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</si>
  <si>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</si>
  <si>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</si>
  <si>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</si>
  <si>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</si>
  <si>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</si>
  <si>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</si>
  <si>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</si>
  <si>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</si>
  <si>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</si>
  <si>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</si>
  <si>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</si>
  <si>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</si>
  <si>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</si>
  <si>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</si>
  <si>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</si>
  <si>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</si>
  <si>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</si>
  <si>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</si>
  <si>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</si>
  <si>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</si>
  <si>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</si>
  <si>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</si>
  <si>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</si>
  <si>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</si>
  <si>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</si>
  <si>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</si>
  <si>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</si>
  <si>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</si>
  <si>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</si>
  <si>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</si>
  <si>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</si>
  <si>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</si>
  <si>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</si>
  <si>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</si>
  <si>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</si>
  <si>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</si>
  <si>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</si>
  <si>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</si>
  <si>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</si>
  <si>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</si>
  <si>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</si>
  <si>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</si>
  <si>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</si>
  <si>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</si>
  <si>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</si>
  <si>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</si>
  <si>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</si>
  <si>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</si>
  <si>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</si>
  <si>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</si>
  <si>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</si>
  <si>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</si>
  <si>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</si>
  <si>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</si>
  <si>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</si>
  <si>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</si>
  <si>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</si>
  <si>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</si>
  <si>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</si>
  <si>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</si>
  <si>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</si>
  <si>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</si>
  <si>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</si>
  <si>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</si>
  <si>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</si>
  <si>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</si>
  <si>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</si>
  <si>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</si>
  <si>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</si>
  <si>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</si>
  <si>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</si>
  <si>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</si>
  <si>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</si>
  <si>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</si>
  <si>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</si>
  <si>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</si>
  <si>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</si>
  <si>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</si>
  <si>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</si>
  <si>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</si>
  <si>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</si>
  <si>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</si>
  <si>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</si>
  <si>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</si>
  <si>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</si>
  <si>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</si>
  <si>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</si>
  <si>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</si>
  <si>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</si>
  <si>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</si>
  <si>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</si>
  <si>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</si>
  <si>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</si>
  <si>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</si>
  <si>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</si>
  <si>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</si>
  <si>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</si>
  <si>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</si>
  <si>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</si>
  <si>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</si>
  <si>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</si>
  <si>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</si>
  <si>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</si>
  <si>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</si>
  <si>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</si>
  <si>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</si>
  <si>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</si>
  <si>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</si>
  <si>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</si>
  <si>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</si>
  <si>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</si>
  <si>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</si>
  <si>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</si>
  <si>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</si>
  <si>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</si>
  <si>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</si>
  <si>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</si>
  <si>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</si>
  <si>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</si>
  <si>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</si>
  <si>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</si>
  <si>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</si>
  <si>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</si>
  <si>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</si>
  <si>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</si>
  <si>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</si>
  <si>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</si>
  <si>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</si>
  <si>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</si>
  <si>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</si>
  <si>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</si>
  <si>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</si>
  <si>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</si>
  <si>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</si>
  <si>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</si>
  <si>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</si>
  <si>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</si>
  <si>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</si>
  <si>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</si>
  <si>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</si>
  <si>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</si>
  <si>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</si>
  <si>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</si>
  <si>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</si>
  <si>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</si>
  <si>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</si>
  <si>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</si>
  <si>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</si>
  <si>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</si>
  <si>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</si>
  <si>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</si>
  <si>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</si>
  <si>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</si>
  <si>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</si>
  <si>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</si>
  <si>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</si>
  <si>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</si>
  <si>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</si>
  <si>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</si>
  <si>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</si>
  <si>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</si>
  <si>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</si>
  <si>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</si>
  <si>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</si>
  <si>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</si>
  <si>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</si>
  <si>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</si>
  <si>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</si>
  <si>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</si>
  <si>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</si>
  <si>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</si>
  <si>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</si>
  <si>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</si>
  <si>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</si>
  <si>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</si>
  <si>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</si>
  <si>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</si>
  <si>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</si>
  <si>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</si>
  <si>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</si>
  <si>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</si>
  <si>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</si>
  <si>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</si>
  <si>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</si>
  <si>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</si>
  <si>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</si>
  <si>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</si>
  <si>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</si>
  <si>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</si>
  <si>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</si>
  <si>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</si>
  <si>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</si>
  <si>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</si>
  <si>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</si>
  <si>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</si>
  <si>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</si>
  <si>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</si>
  <si>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</si>
  <si>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</si>
  <si>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</si>
  <si>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</si>
  <si>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</si>
  <si>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</si>
  <si>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</si>
  <si>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</si>
  <si>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</si>
  <si>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</si>
  <si>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</si>
  <si>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</si>
  <si>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</si>
  <si>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</si>
  <si>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</si>
  <si>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</si>
  <si>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</si>
  <si>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</si>
  <si>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</si>
  <si>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</si>
  <si>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</si>
  <si>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</si>
  <si>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</si>
  <si>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</si>
  <si>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</si>
  <si>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</si>
  <si>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</si>
  <si>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</si>
  <si>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</si>
  <si>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</si>
  <si>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</si>
  <si>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</si>
  <si>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</si>
  <si>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</si>
  <si>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</si>
  <si>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</si>
  <si>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</si>
  <si>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</si>
  <si>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</si>
  <si>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</si>
  <si>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</si>
  <si>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</si>
  <si>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</si>
  <si>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</si>
  <si>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</si>
  <si>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</si>
  <si>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</si>
  <si>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</si>
  <si>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</si>
  <si>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</si>
  <si>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</si>
  <si>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</si>
  <si>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</si>
  <si>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</si>
  <si>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</si>
  <si>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</si>
  <si>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</si>
  <si>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</si>
  <si>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</si>
  <si>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</si>
  <si>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</si>
  <si>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</si>
  <si>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</si>
  <si>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</si>
  <si>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</si>
  <si>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</si>
  <si>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</si>
  <si>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</si>
  <si>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</si>
  <si>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</si>
  <si>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</si>
  <si>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</si>
  <si>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</si>
  <si>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</si>
  <si>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</si>
  <si>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</si>
  <si>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</si>
  <si>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</si>
  <si>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</si>
  <si>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</si>
  <si>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</si>
  <si>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</si>
  <si>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</si>
  <si>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</si>
  <si>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</si>
  <si>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</si>
  <si>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</si>
  <si>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</si>
  <si>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</si>
  <si>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</si>
  <si>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</si>
  <si>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</si>
  <si>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</si>
  <si>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</si>
  <si>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</si>
  <si>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</si>
  <si>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</si>
  <si>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</si>
  <si>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</si>
  <si>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</si>
  <si>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</si>
  <si>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</si>
  <si>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</si>
  <si>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</si>
  <si>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</si>
  <si>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</si>
  <si>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</si>
  <si>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</si>
  <si>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</si>
  <si>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</si>
  <si>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</si>
  <si>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</si>
  <si>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</si>
  <si>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</si>
  <si>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</si>
  <si>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</si>
  <si>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</si>
  <si>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</si>
  <si>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</si>
  <si>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</si>
  <si>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</si>
  <si>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</si>
  <si>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</si>
  <si>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</si>
  <si>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</si>
  <si>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</si>
  <si>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</si>
  <si>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</si>
  <si>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</si>
  <si>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</si>
  <si>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</si>
  <si>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</si>
  <si>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</si>
  <si>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</si>
  <si>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</si>
  <si>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</si>
  <si>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</si>
  <si>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</si>
  <si>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</si>
  <si>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</si>
  <si>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</si>
  <si>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</si>
  <si>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</si>
  <si>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</si>
  <si>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</si>
  <si>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</si>
  <si>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</si>
  <si>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</si>
  <si>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</si>
  <si>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</si>
  <si>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</si>
  <si>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</si>
  <si>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</si>
  <si>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</si>
  <si>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</si>
  <si>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</si>
  <si>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</si>
  <si>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</si>
  <si>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</si>
  <si>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</si>
  <si>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</si>
  <si>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</si>
  <si>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</si>
  <si>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</si>
  <si>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</si>
  <si>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</si>
  <si>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</si>
  <si>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</si>
  <si>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</si>
  <si>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</si>
  <si>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</si>
  <si>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</si>
  <si>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</si>
  <si>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</si>
  <si>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</si>
  <si>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</si>
  <si>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</si>
  <si>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</si>
  <si>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</si>
  <si>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</si>
  <si>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</si>
  <si>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</si>
  <si>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</si>
  <si>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</si>
  <si>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</si>
  <si>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</si>
  <si>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</si>
  <si>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</si>
  <si>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</si>
  <si>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</si>
  <si>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</si>
  <si>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</si>
  <si>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</si>
  <si>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</si>
  <si>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</si>
  <si>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</si>
  <si>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</si>
  <si>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</si>
  <si>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</si>
  <si>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</si>
  <si>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</si>
  <si>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</si>
  <si>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</si>
  <si>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</si>
  <si>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</si>
  <si>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</si>
  <si>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</si>
  <si>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</si>
  <si>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</si>
  <si>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</si>
  <si>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</si>
  <si>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</si>
  <si>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</si>
  <si>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</si>
  <si>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</si>
  <si>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</si>
  <si>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</si>
  <si>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</si>
  <si>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</si>
  <si>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</si>
  <si>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</si>
  <si>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</si>
  <si>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</si>
  <si>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</si>
  <si>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</si>
  <si>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</si>
  <si>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</si>
  <si>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</si>
  <si>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</si>
  <si>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</si>
  <si>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</si>
  <si>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</si>
  <si>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</si>
  <si>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</si>
  <si>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</si>
  <si>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</si>
  <si>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</si>
  <si>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</si>
  <si>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</si>
  <si>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</si>
  <si>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</si>
  <si>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</si>
  <si>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</si>
  <si>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</si>
  <si>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</si>
  <si>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</si>
  <si>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</si>
  <si>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</si>
  <si>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</si>
  <si>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</si>
  <si>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</si>
  <si>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</si>
  <si>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</si>
  <si>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</si>
  <si>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</si>
  <si>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</si>
  <si>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</si>
  <si>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</si>
  <si>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</si>
  <si>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</si>
  <si>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</si>
  <si>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</si>
  <si>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</si>
  <si>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</si>
  <si>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</si>
  <si>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</si>
  <si>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</si>
  <si>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</si>
  <si>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</si>
  <si>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</si>
  <si>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</si>
  <si>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</si>
  <si>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</si>
  <si>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</si>
  <si>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</si>
  <si>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</si>
  <si>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</si>
  <si>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</si>
  <si>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</si>
  <si>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</si>
  <si>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</si>
  <si>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</si>
  <si>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</si>
  <si>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</si>
  <si>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</si>
  <si>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</si>
  <si>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</si>
  <si>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</si>
  <si>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</si>
  <si>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</si>
  <si>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</si>
  <si>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</si>
  <si>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</si>
  <si>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</si>
  <si>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</si>
  <si>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</si>
  <si>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</si>
  <si>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</si>
  <si>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</si>
  <si>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</si>
  <si>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</si>
  <si>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</si>
  <si>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</si>
  <si>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</si>
  <si>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</si>
  <si>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</si>
  <si>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</si>
  <si>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</si>
  <si>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</si>
  <si>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</si>
  <si>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</si>
  <si>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</si>
  <si>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</si>
  <si>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</si>
  <si>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</si>
  <si>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</si>
  <si>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</si>
  <si>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</si>
  <si>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</si>
  <si>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</si>
  <si>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</si>
  <si>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</si>
  <si>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</si>
  <si>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</si>
  <si>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</si>
  <si>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</si>
  <si>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</si>
  <si>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</si>
  <si>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</si>
  <si>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</si>
  <si>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</si>
  <si>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</si>
  <si>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</si>
  <si>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</si>
  <si>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</si>
  <si>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</si>
  <si>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</si>
  <si>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</si>
  <si>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</si>
  <si>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</si>
  <si>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</si>
  <si>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</si>
  <si>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</si>
  <si>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</si>
  <si>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</si>
  <si>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</si>
  <si>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</si>
  <si>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</si>
  <si>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</si>
  <si>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</si>
  <si>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</si>
  <si>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</si>
  <si>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</si>
  <si>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</si>
  <si>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</si>
  <si>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</si>
  <si>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</si>
  <si>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</si>
  <si>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</si>
  <si>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</si>
  <si>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</si>
  <si>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</si>
  <si>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</si>
  <si>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</si>
  <si>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</si>
  <si>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</si>
  <si>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</si>
  <si>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</si>
  <si>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</si>
  <si>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</si>
  <si>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</si>
  <si>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</si>
  <si>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</si>
  <si>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</si>
  <si>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</si>
  <si>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</si>
  <si>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</si>
  <si>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</si>
  <si>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</si>
  <si>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</si>
  <si>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</si>
  <si>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</si>
  <si>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</si>
  <si>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</si>
  <si>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</si>
  <si>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</si>
  <si>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</si>
  <si>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</si>
  <si>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</si>
  <si>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</si>
  <si>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</si>
  <si>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</si>
  <si>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</si>
  <si>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</si>
  <si>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</si>
  <si>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</si>
  <si>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</si>
  <si>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</si>
  <si>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</si>
  <si>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</si>
  <si>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</si>
  <si>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</si>
  <si>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</si>
  <si>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</si>
  <si>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</si>
  <si>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</si>
  <si>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</si>
  <si>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</si>
  <si>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</si>
  <si>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</si>
  <si>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</si>
  <si>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</si>
  <si>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</si>
  <si>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</si>
  <si>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</si>
  <si>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</si>
  <si>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</si>
  <si>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</si>
  <si>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</si>
  <si>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</si>
  <si>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</si>
  <si>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</si>
  <si>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</si>
  <si>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</si>
  <si>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</si>
  <si>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</si>
  <si>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</si>
  <si>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</si>
  <si>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</si>
  <si>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</si>
  <si>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</si>
  <si>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</si>
  <si>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</si>
  <si>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</si>
  <si>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</si>
  <si>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</si>
  <si>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</si>
  <si>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</si>
  <si>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</si>
  <si>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</si>
  <si>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</si>
  <si>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</si>
  <si>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</si>
  <si>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</si>
  <si>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</si>
  <si>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</si>
  <si>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</si>
  <si>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</si>
  <si>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</si>
  <si>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</si>
  <si>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</si>
  <si>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</si>
  <si>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</si>
  <si>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</si>
  <si>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</si>
  <si>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</si>
  <si>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</si>
  <si>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</si>
  <si>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</si>
  <si>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</si>
  <si>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</si>
  <si>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</si>
  <si>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</si>
  <si>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</si>
  <si>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</si>
  <si>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</si>
  <si>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</si>
  <si>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</si>
  <si>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</si>
  <si>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</si>
  <si>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</si>
  <si>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</si>
  <si>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</si>
  <si>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</si>
  <si>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</si>
  <si>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</si>
  <si>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</si>
  <si>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</si>
  <si>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</si>
  <si>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</si>
  <si>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</si>
  <si>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</si>
  <si>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</si>
  <si>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</si>
  <si>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</si>
  <si>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</si>
  <si>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</si>
  <si>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</si>
  <si>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</si>
  <si>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</si>
  <si>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</si>
  <si>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</si>
  <si>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</si>
  <si>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</si>
  <si>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</si>
  <si>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</si>
  <si>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</si>
  <si>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</si>
  <si>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</si>
  <si>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</si>
  <si>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</si>
  <si>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</si>
  <si>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</si>
  <si>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</si>
  <si>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</si>
  <si>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</si>
  <si>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</si>
  <si>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</si>
  <si>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</si>
  <si>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</si>
  <si>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</si>
  <si>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</si>
  <si>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</si>
  <si>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</si>
  <si>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</si>
  <si>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</si>
  <si>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</si>
  <si>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</si>
  <si>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</si>
  <si>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</si>
  <si>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</si>
  <si>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</si>
  <si>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</si>
  <si>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</si>
  <si>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</si>
  <si>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</si>
  <si>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</si>
  <si>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</si>
  <si>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</si>
  <si>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</si>
  <si>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</si>
  <si>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</si>
  <si>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</si>
  <si>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</si>
  <si>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</si>
  <si>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</si>
  <si>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</si>
  <si>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</si>
  <si>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</si>
  <si>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</si>
  <si>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</si>
  <si>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</si>
  <si>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</si>
  <si>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</si>
  <si>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</si>
  <si>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</si>
  <si>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</si>
  <si>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</si>
  <si>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</si>
  <si>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</si>
  <si>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</si>
  <si>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</si>
  <si>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</si>
  <si>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</si>
  <si>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</si>
  <si>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</si>
  <si>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</si>
  <si>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</si>
  <si>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</si>
  <si>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</si>
  <si>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</si>
  <si>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</si>
  <si>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</si>
  <si>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</si>
  <si>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</si>
  <si>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</si>
  <si>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</si>
  <si>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</si>
  <si>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</si>
  <si>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</si>
  <si>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</si>
  <si>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</si>
  <si>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</si>
  <si>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</si>
  <si>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</si>
  <si>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</si>
  <si>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</si>
  <si>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</si>
  <si>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</si>
  <si>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</si>
  <si>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</si>
  <si>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</si>
  <si>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</si>
  <si>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</si>
  <si>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</si>
  <si>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</si>
  <si>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</si>
  <si>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</si>
  <si>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</si>
  <si>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</si>
  <si>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</si>
  <si>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</si>
  <si>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</si>
  <si>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</si>
  <si>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</si>
  <si>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</si>
  <si>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</si>
  <si>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</si>
  <si>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</si>
  <si>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</si>
  <si>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</si>
  <si>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</si>
  <si>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</si>
  <si>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</si>
  <si>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</si>
  <si>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</si>
  <si>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</si>
  <si>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</si>
  <si>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</si>
  <si>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</si>
  <si>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</si>
  <si>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</si>
  <si>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</si>
  <si>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</si>
  <si>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</si>
  <si>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</si>
  <si>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</si>
  <si>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</si>
  <si>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</si>
  <si>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</si>
  <si>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</si>
  <si>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</si>
  <si>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</si>
  <si>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</si>
  <si>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</si>
  <si>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</si>
  <si>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</si>
  <si>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</si>
  <si>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</si>
  <si>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</si>
  <si>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</si>
  <si>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</si>
  <si>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</si>
  <si>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</si>
  <si>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</si>
  <si>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</si>
  <si>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</si>
  <si>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</si>
  <si>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</si>
  <si>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</si>
  <si>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</si>
  <si>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</si>
  <si>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</si>
  <si>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</si>
  <si>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</si>
  <si>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</si>
  <si>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</si>
  <si>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</si>
  <si>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</si>
  <si>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</si>
  <si>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</si>
  <si>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</si>
  <si>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</si>
  <si>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</si>
  <si>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</si>
  <si>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</si>
  <si>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</si>
  <si>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</si>
  <si>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</si>
  <si>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</si>
  <si>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</si>
  <si>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</si>
  <si>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</si>
  <si>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</si>
  <si>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</si>
  <si>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</si>
  <si>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</si>
  <si>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</si>
  <si>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</si>
  <si>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</si>
  <si>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</si>
  <si>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</si>
  <si>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</si>
  <si>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</si>
  <si>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</si>
  <si>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</si>
  <si>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</si>
  <si>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</si>
  <si>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</si>
  <si>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</si>
  <si>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</si>
  <si>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</si>
  <si>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</si>
  <si>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</si>
  <si>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</si>
  <si>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</si>
  <si>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</si>
  <si>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</si>
  <si>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</si>
  <si>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</si>
  <si>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</si>
  <si>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</si>
  <si>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</si>
  <si>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</si>
  <si>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</si>
  <si>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</si>
  <si>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</si>
  <si>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</si>
  <si>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</si>
  <si>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</si>
  <si>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</si>
  <si>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</si>
  <si>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</si>
  <si>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</si>
  <si>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</si>
  <si>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</si>
  <si>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</si>
  <si>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</si>
  <si>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</si>
  <si>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</si>
  <si>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</si>
  <si>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</si>
  <si>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</si>
  <si>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</si>
  <si>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</si>
  <si>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</si>
  <si>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</si>
  <si>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</si>
  <si>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</si>
  <si>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</si>
  <si>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</si>
  <si>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</si>
  <si>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</si>
  <si>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</si>
  <si>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</si>
  <si>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</si>
  <si>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</si>
  <si>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</si>
  <si>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</si>
  <si>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</si>
  <si>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</si>
  <si>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</si>
  <si>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</si>
  <si>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</si>
  <si>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</si>
  <si>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</si>
  <si>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</si>
  <si>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</si>
  <si>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</si>
  <si>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</si>
  <si>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</si>
  <si>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</si>
  <si>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</si>
  <si>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</si>
  <si>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</si>
  <si>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</si>
  <si>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</si>
  <si>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</si>
  <si>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</si>
  <si>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</si>
  <si>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</si>
  <si>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</si>
  <si>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</si>
  <si>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</si>
  <si>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</si>
  <si>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</si>
  <si>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</si>
  <si>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</si>
  <si>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</si>
  <si>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</si>
  <si>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</si>
  <si>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</si>
  <si>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</si>
  <si>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</si>
  <si>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</si>
  <si>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</si>
  <si>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</si>
  <si>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</si>
  <si>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</si>
  <si>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</si>
  <si>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</si>
  <si>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</si>
  <si>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</si>
  <si>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</si>
  <si>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</si>
  <si>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</si>
  <si>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</si>
  <si>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</si>
  <si>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</si>
  <si>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</si>
  <si>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</si>
  <si>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</si>
  <si>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</si>
  <si>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</si>
  <si>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</si>
  <si>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</si>
  <si>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</si>
  <si>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</si>
  <si>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</si>
  <si>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</si>
  <si>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</si>
  <si>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</si>
  <si>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</si>
  <si>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</si>
  <si>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</si>
  <si>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</si>
  <si>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</si>
  <si>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</si>
  <si>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</si>
  <si>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</si>
  <si>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</si>
  <si>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</si>
  <si>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</si>
  <si>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</si>
  <si>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</si>
  <si>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</si>
  <si>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</si>
  <si>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</si>
  <si>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</si>
  <si>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</si>
  <si>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</si>
  <si>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</si>
  <si>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</si>
  <si>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</si>
  <si>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</si>
  <si>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</si>
  <si>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</si>
  <si>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</si>
  <si>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</si>
  <si>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</si>
  <si>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</si>
  <si>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</si>
  <si>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</si>
  <si>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</si>
  <si>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</si>
  <si>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</si>
  <si>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</si>
  <si>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</si>
  <si>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</si>
  <si>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</si>
  <si>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</si>
  <si>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</si>
  <si>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</si>
  <si>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</si>
  <si>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</si>
  <si>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</si>
  <si>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</si>
  <si>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</si>
  <si>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</si>
  <si>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</si>
  <si>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</si>
  <si>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</si>
  <si>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</si>
  <si>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</si>
  <si>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</si>
  <si>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</si>
  <si>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</si>
  <si>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</si>
  <si>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</si>
  <si>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</si>
  <si>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</si>
  <si>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</si>
  <si>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</si>
  <si>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</si>
  <si>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</si>
  <si>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</si>
  <si>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</si>
  <si>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</si>
  <si>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</si>
  <si>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</si>
  <si>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</si>
  <si>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</si>
  <si>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</si>
  <si>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</si>
  <si>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</si>
  <si>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</si>
  <si>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</si>
  <si>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</si>
  <si>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</si>
  <si>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</si>
  <si>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</si>
  <si>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</si>
  <si>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</si>
  <si>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</si>
  <si>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</si>
  <si>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</si>
  <si>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</si>
  <si>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</si>
  <si>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</si>
  <si>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</si>
  <si>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</si>
  <si>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</si>
  <si>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</si>
  <si>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</si>
  <si>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</si>
  <si>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</si>
  <si>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</si>
  <si>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</si>
  <si>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</si>
  <si>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</si>
  <si>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</si>
  <si>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</si>
  <si>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</si>
  <si>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</si>
  <si>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</si>
  <si>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</si>
  <si>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</si>
  <si>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</si>
  <si>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</si>
  <si>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</si>
  <si>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</si>
  <si>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</si>
  <si>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</si>
  <si>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</si>
  <si>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</si>
  <si>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</si>
  <si>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</si>
  <si>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</si>
  <si>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</si>
  <si>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</si>
  <si>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</si>
  <si>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</si>
  <si>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</si>
  <si>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</si>
  <si>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</si>
  <si>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</si>
  <si>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</si>
  <si>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</si>
  <si>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</si>
  <si>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</si>
  <si>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</si>
  <si>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</si>
  <si>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</si>
  <si>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</si>
  <si>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</si>
  <si>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</si>
  <si>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</si>
  <si>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</si>
  <si>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</si>
  <si>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</si>
  <si>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</si>
  <si>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</si>
  <si>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</si>
  <si>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</si>
  <si>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</si>
  <si>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</si>
  <si>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</si>
  <si>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</si>
  <si>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</si>
  <si>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</si>
  <si>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</si>
  <si>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</si>
  <si>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</si>
  <si>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</si>
  <si>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</si>
  <si>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</si>
  <si>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</si>
  <si>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</si>
  <si>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</si>
  <si>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</si>
  <si>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</si>
  <si>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</si>
  <si>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</si>
  <si>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</si>
  <si>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</si>
  <si>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</si>
  <si>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</si>
  <si>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</si>
  <si>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</si>
  <si>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</si>
  <si>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</si>
  <si>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</si>
  <si>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</si>
  <si>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</si>
  <si>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</si>
  <si>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</si>
  <si>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</si>
  <si>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</si>
  <si>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</si>
  <si>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</si>
  <si>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</si>
  <si>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</si>
  <si>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</si>
  <si>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</si>
  <si>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</si>
  <si>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</si>
  <si>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</si>
  <si>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</si>
  <si>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</si>
  <si>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</si>
  <si>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</si>
  <si>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</si>
  <si>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</si>
  <si>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</si>
  <si>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</si>
  <si>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</si>
  <si>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</si>
  <si>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</si>
  <si>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</si>
  <si>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</si>
  <si>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</si>
  <si>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</si>
  <si>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</si>
  <si>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</si>
  <si>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</si>
  <si>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</si>
  <si>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</si>
  <si>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</si>
  <si>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</si>
  <si>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</si>
  <si>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</si>
  <si>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</si>
  <si>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</si>
  <si>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</si>
  <si>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</si>
  <si>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</si>
  <si>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</si>
  <si>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</si>
  <si>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</si>
  <si>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</si>
  <si>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</si>
  <si>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</si>
  <si>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</si>
  <si>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</si>
  <si>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</si>
  <si>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</si>
  <si>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</si>
  <si>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</si>
  <si>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</si>
  <si>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</si>
  <si>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</si>
  <si>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</si>
  <si>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</si>
  <si>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</si>
  <si>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</si>
  <si>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</si>
  <si>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</si>
  <si>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</si>
  <si>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</si>
  <si>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</si>
  <si>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</si>
  <si>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</si>
  <si>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</si>
  <si>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</si>
  <si>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</si>
  <si>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</si>
  <si>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</si>
  <si>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</si>
  <si>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</si>
  <si>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</si>
  <si>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</si>
  <si>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</si>
  <si>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</si>
  <si>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</si>
  <si>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</si>
  <si>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</si>
  <si>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</si>
  <si>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</si>
  <si>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</si>
  <si>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</si>
  <si>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</si>
  <si>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</si>
  <si>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</si>
  <si>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</si>
  <si>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</si>
  <si>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</si>
  <si>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</si>
  <si>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</si>
  <si>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</si>
  <si>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</si>
  <si>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</si>
  <si>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</si>
  <si>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</si>
  <si>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</si>
  <si>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</si>
  <si>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</si>
  <si>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</si>
  <si>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</si>
  <si>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</si>
  <si>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</si>
  <si>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</si>
  <si>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</si>
  <si>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</si>
  <si>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</si>
  <si>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</si>
  <si>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</si>
  <si>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</si>
  <si>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</si>
  <si>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</si>
  <si>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</si>
  <si>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</si>
  <si>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</si>
  <si>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</si>
  <si>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</si>
  <si>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</si>
  <si>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</si>
  <si>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</si>
  <si>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</si>
  <si>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</si>
  <si>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</si>
  <si>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</si>
  <si>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</si>
  <si>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</si>
  <si>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</si>
  <si>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</si>
  <si>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</si>
  <si>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</si>
  <si>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</si>
  <si>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</si>
  <si>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</si>
  <si>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</si>
  <si>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</si>
  <si>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</si>
  <si>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</si>
  <si>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</si>
  <si>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</si>
  <si>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</si>
  <si>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</si>
  <si>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</si>
  <si>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</si>
  <si>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</si>
  <si>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</si>
  <si>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</si>
  <si>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</si>
  <si>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</si>
  <si>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</si>
  <si>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</si>
  <si>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</si>
  <si>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</si>
  <si>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</si>
  <si>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</si>
  <si>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</si>
  <si>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</si>
  <si>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</si>
  <si>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</si>
  <si>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</si>
  <si>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</si>
  <si>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</si>
  <si>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</si>
  <si>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</si>
  <si>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</si>
  <si>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</si>
  <si>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</si>
  <si>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</si>
  <si>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</si>
  <si>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</si>
  <si>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</si>
  <si>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</si>
  <si>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</si>
  <si>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</si>
  <si>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</si>
  <si>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</si>
  <si>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</si>
  <si>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</si>
  <si>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</si>
  <si>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</si>
  <si>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</si>
  <si>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</si>
  <si>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</si>
  <si>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</si>
  <si>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</si>
  <si>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</si>
  <si>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</si>
  <si>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</si>
  <si>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</si>
  <si>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</si>
  <si>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</si>
  <si>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</si>
  <si>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</si>
  <si>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</si>
  <si>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</si>
  <si>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</si>
  <si>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</si>
  <si>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</si>
  <si>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</si>
  <si>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</si>
  <si>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</si>
  <si>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</si>
  <si>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</si>
  <si>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</si>
  <si>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</si>
  <si>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</si>
  <si>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</si>
  <si>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</si>
  <si>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</si>
  <si>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</si>
  <si>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</si>
  <si>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</si>
  <si>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</si>
  <si>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</si>
  <si>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</si>
  <si>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</si>
  <si>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</si>
  <si>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</si>
  <si>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</si>
  <si>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</si>
  <si>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</si>
  <si>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</si>
  <si>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</si>
  <si>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</si>
  <si>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</si>
  <si>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</si>
  <si>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</si>
  <si>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</si>
  <si>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</si>
  <si>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</si>
  <si>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</si>
  <si>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</si>
  <si>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</si>
  <si>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</si>
  <si>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</si>
  <si>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</si>
  <si>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</si>
  <si>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</si>
  <si>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</si>
  <si>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</si>
  <si>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</si>
  <si>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</si>
  <si>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</si>
  <si>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</si>
  <si>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</si>
  <si>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</si>
  <si>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</si>
  <si>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</si>
  <si>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</si>
  <si>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</si>
  <si>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</si>
  <si>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</si>
  <si>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</si>
  <si>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</si>
  <si>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</si>
  <si>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</si>
  <si>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</si>
  <si>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</si>
  <si>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</si>
  <si>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</si>
  <si>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</si>
  <si>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</si>
  <si>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</si>
  <si>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</si>
  <si>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</si>
  <si>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</si>
  <si>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</si>
  <si>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</si>
  <si>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</si>
  <si>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</si>
  <si>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</si>
  <si>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</si>
  <si>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</si>
  <si>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</si>
  <si>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</si>
  <si>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</si>
  <si>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</si>
  <si>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</si>
  <si>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</si>
  <si>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</si>
  <si>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</si>
  <si>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</si>
  <si>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</si>
  <si>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</si>
  <si>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</si>
  <si>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</si>
  <si>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</si>
  <si>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</si>
  <si>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</si>
  <si>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</si>
  <si>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</si>
  <si>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</si>
  <si>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</si>
  <si>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</si>
  <si>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</si>
  <si>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</si>
  <si>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</si>
  <si>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</si>
  <si>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</si>
  <si>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</si>
  <si>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</si>
  <si>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</si>
  <si>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</si>
  <si>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</si>
  <si>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</si>
  <si>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</si>
  <si>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</si>
  <si>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</si>
  <si>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</si>
  <si>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</si>
  <si>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</si>
  <si>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</si>
  <si>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</si>
  <si>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</si>
  <si>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</si>
  <si>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</si>
  <si>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</si>
  <si>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</si>
  <si>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</si>
  <si>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</si>
  <si>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</si>
  <si>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</si>
  <si>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</si>
  <si>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</si>
  <si>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</si>
  <si>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</si>
  <si>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</si>
  <si>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</si>
  <si>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</si>
  <si>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</si>
  <si>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</si>
  <si>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</si>
  <si>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</si>
  <si>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</si>
  <si>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</si>
  <si>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</si>
  <si>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</si>
  <si>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</si>
  <si>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</si>
  <si>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</si>
  <si>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</si>
  <si>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</si>
  <si>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</si>
  <si>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</si>
  <si>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</si>
  <si>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</si>
  <si>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</si>
  <si>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</si>
  <si>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</si>
  <si>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</si>
  <si>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</si>
  <si>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</si>
  <si>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</si>
  <si>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</si>
  <si>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</si>
  <si>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</si>
  <si>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</si>
  <si>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</si>
  <si>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</si>
  <si>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</si>
  <si>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</si>
  <si>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</si>
  <si>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</si>
  <si>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</si>
  <si>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</si>
  <si>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</si>
  <si>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</si>
  <si>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</si>
  <si>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</si>
  <si>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</si>
  <si>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</si>
  <si>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</si>
  <si>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</si>
  <si>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</si>
  <si>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</si>
  <si>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</si>
  <si>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</si>
  <si>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</si>
  <si>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</si>
  <si>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</si>
  <si>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</si>
  <si>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</si>
  <si>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</si>
  <si>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</si>
  <si>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</si>
  <si>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</si>
  <si>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</si>
  <si>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</si>
  <si>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</si>
  <si>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</si>
  <si>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</si>
  <si>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</si>
  <si>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</si>
  <si>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</si>
  <si>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</si>
  <si>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</si>
  <si>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</si>
  <si>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</si>
  <si>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</si>
  <si>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</si>
  <si>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</si>
  <si>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</si>
  <si>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</si>
  <si>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</si>
  <si>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</si>
  <si>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</si>
  <si>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</si>
  <si>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</si>
  <si>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</si>
  <si>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</si>
  <si>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</si>
  <si>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</si>
  <si>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</si>
  <si>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</si>
  <si>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</si>
  <si>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</si>
  <si>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</si>
  <si>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</si>
  <si>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</si>
  <si>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</si>
  <si>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</si>
  <si>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</si>
  <si>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</si>
  <si>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</si>
  <si>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</si>
  <si>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</si>
  <si>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</si>
  <si>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</si>
  <si>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</si>
  <si>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</si>
  <si>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</si>
  <si>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</si>
  <si>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</si>
  <si>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</si>
  <si>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</si>
  <si>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</si>
  <si>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</si>
  <si>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</si>
  <si>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</si>
  <si>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</si>
  <si>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</si>
  <si>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</si>
  <si>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</si>
  <si>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</si>
  <si>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</si>
  <si>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</si>
  <si>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</si>
  <si>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</si>
  <si>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</si>
  <si>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</si>
  <si>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</si>
  <si>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</si>
  <si>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</si>
  <si>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</si>
  <si>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</si>
  <si>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</si>
  <si>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</si>
  <si>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</si>
  <si>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</si>
  <si>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</si>
  <si>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</si>
  <si>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</si>
  <si>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</si>
  <si>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</si>
  <si>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</si>
  <si>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</si>
  <si>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</si>
  <si>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</si>
  <si>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</si>
  <si>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</si>
  <si>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</si>
  <si>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</si>
  <si>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</si>
  <si>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</si>
  <si>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</si>
  <si>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</si>
  <si>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</si>
  <si>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</si>
  <si>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</si>
  <si>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</si>
  <si>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</si>
  <si>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</si>
  <si>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</si>
  <si>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</si>
  <si>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</si>
  <si>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</si>
  <si>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</si>
  <si>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</si>
  <si>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</si>
  <si>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</si>
  <si>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</si>
  <si>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</si>
  <si>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</si>
  <si>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</si>
  <si>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</si>
  <si>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</si>
  <si>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</si>
  <si>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</si>
  <si>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</si>
  <si>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</si>
  <si>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</si>
  <si>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</si>
  <si>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</si>
  <si>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</si>
  <si>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</si>
  <si>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</si>
  <si>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</si>
  <si>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</si>
  <si>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</si>
  <si>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</si>
  <si>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</si>
  <si>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</si>
  <si>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</si>
  <si>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</si>
  <si>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</si>
  <si>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</si>
  <si>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</si>
  <si>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</si>
  <si>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</si>
  <si>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</si>
  <si>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</si>
  <si>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</si>
  <si>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</si>
  <si>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</si>
  <si>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</si>
  <si>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</si>
  <si>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</si>
  <si>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</si>
  <si>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</si>
  <si>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</si>
  <si>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</si>
  <si>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</si>
  <si>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</si>
  <si>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</si>
  <si>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</si>
  <si>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</si>
  <si>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</si>
  <si>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</si>
  <si>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</si>
  <si>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</si>
  <si>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</si>
  <si>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</si>
  <si>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</si>
  <si>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</si>
  <si>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</si>
  <si>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</si>
  <si>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</si>
  <si>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</si>
  <si>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</si>
  <si>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</si>
  <si>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</si>
  <si>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</si>
  <si>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</si>
  <si>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</si>
  <si>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</si>
  <si>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</si>
  <si>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</si>
  <si>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</si>
  <si>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</si>
  <si>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</si>
  <si>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</si>
  <si>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</si>
  <si>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</si>
  <si>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</si>
  <si>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</si>
  <si>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</si>
  <si>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</si>
  <si>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</si>
  <si>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</si>
  <si>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</si>
  <si>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</si>
  <si>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</si>
  <si>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</si>
  <si>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</si>
  <si>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</si>
  <si>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</si>
  <si>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</si>
  <si>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</si>
  <si>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</si>
  <si>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</si>
  <si>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</si>
  <si>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</si>
  <si>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</si>
  <si>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</si>
  <si>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</si>
  <si>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</si>
  <si>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</si>
  <si>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</si>
  <si>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</si>
  <si>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</si>
  <si>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</si>
  <si>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</si>
  <si>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</si>
  <si>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</si>
  <si>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</si>
  <si>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</si>
  <si>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</si>
  <si>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</si>
  <si>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</si>
  <si>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</si>
  <si>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</si>
  <si>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</si>
  <si>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</si>
  <si>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</si>
  <si>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</si>
  <si>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</si>
  <si>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</si>
  <si>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</si>
  <si>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</si>
  <si>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</si>
  <si>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</si>
  <si>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</si>
  <si>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</si>
  <si>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</si>
  <si>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</si>
  <si>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</si>
  <si>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</si>
  <si>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</si>
  <si>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</si>
  <si>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</si>
  <si>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</si>
  <si>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</si>
  <si>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</si>
  <si>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</si>
  <si>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</si>
  <si>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</si>
  <si>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</si>
  <si>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</si>
  <si>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</si>
  <si>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</si>
  <si>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</si>
  <si>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</si>
  <si>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</si>
  <si>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</si>
  <si>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</si>
  <si>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</si>
  <si>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</si>
  <si>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</si>
  <si>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</si>
  <si>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</si>
  <si>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</si>
  <si>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</si>
  <si>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</si>
  <si>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</si>
  <si>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</si>
  <si>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</si>
  <si>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</si>
  <si>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</si>
  <si>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</si>
  <si>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</si>
  <si>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</si>
  <si>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</si>
  <si>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</si>
  <si>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</si>
  <si>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</si>
  <si>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</si>
  <si>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</si>
  <si>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</si>
  <si>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</si>
  <si>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</si>
  <si>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</si>
  <si>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</si>
  <si>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</si>
  <si>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</si>
  <si>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</si>
  <si>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</si>
  <si>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</si>
  <si>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</si>
  <si>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</si>
  <si>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</si>
  <si>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</si>
  <si>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</si>
  <si>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</si>
  <si>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</si>
  <si>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</si>
  <si>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</si>
  <si>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</si>
  <si>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</si>
  <si>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</si>
  <si>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</si>
  <si>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</si>
  <si>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</si>
  <si>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</si>
  <si>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</si>
  <si>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</si>
  <si>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</si>
  <si>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</si>
  <si>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</si>
  <si>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</si>
  <si>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</si>
  <si>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</si>
  <si>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</si>
  <si>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</si>
  <si>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</si>
  <si>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</si>
  <si>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</si>
  <si>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</si>
  <si>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</si>
  <si>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</si>
  <si>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</si>
  <si>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</si>
  <si>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</si>
  <si>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</si>
  <si>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</si>
  <si>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</si>
  <si>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</si>
  <si>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</si>
  <si>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</si>
  <si>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</si>
  <si>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</si>
  <si>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</si>
  <si>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</si>
  <si>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</si>
  <si>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</si>
  <si>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</si>
  <si>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</si>
  <si>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</si>
  <si>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</si>
  <si>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</si>
  <si>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</si>
  <si>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</si>
  <si>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</si>
  <si>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</si>
  <si>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</si>
  <si>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</si>
  <si>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</si>
  <si>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</si>
  <si>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</si>
  <si>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</si>
  <si>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</si>
  <si>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</si>
  <si>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</si>
  <si>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</si>
  <si>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</si>
  <si>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</si>
  <si>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</si>
  <si>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</si>
  <si>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</si>
  <si>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</si>
  <si>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</si>
  <si>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</si>
  <si>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</si>
  <si>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</si>
  <si>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</si>
  <si>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</si>
  <si>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</si>
  <si>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</si>
  <si>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</si>
  <si>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</si>
  <si>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</si>
  <si>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</si>
  <si>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</si>
  <si>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</si>
  <si>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</si>
  <si>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</si>
  <si>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</si>
  <si>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</si>
  <si>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</si>
  <si>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</si>
  <si>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</si>
  <si>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</si>
  <si>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</si>
  <si>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</si>
  <si>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</si>
  <si>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</si>
  <si>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</si>
  <si>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</si>
  <si>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</si>
  <si>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</si>
  <si>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</si>
  <si>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</si>
  <si>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</si>
  <si>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</si>
  <si>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</si>
  <si>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</si>
  <si>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</si>
  <si>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</si>
  <si>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</si>
  <si>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</si>
  <si>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</si>
  <si>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</si>
  <si>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</si>
  <si>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</si>
  <si>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</si>
  <si>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</si>
  <si>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</si>
  <si>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</si>
  <si>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</si>
  <si>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</si>
  <si>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</si>
  <si>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</si>
  <si>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</si>
  <si>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</si>
  <si>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</si>
  <si>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</si>
  <si>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</si>
  <si>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</si>
  <si>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</si>
  <si>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</si>
  <si>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</si>
  <si>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</si>
  <si>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</si>
  <si>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</si>
  <si>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</si>
  <si>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</si>
  <si>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</si>
  <si>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</si>
  <si>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</si>
  <si>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</si>
  <si>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</si>
  <si>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</si>
  <si>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</si>
  <si>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</si>
  <si>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</si>
  <si>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</si>
  <si>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</si>
  <si>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</si>
  <si>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</si>
  <si>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</si>
  <si>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</si>
  <si>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</si>
  <si>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</si>
  <si>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</si>
  <si>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</si>
  <si>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</si>
  <si>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</si>
  <si>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</si>
  <si>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</si>
  <si>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</si>
  <si>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</si>
  <si>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</si>
  <si>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</si>
  <si>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</si>
  <si>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</si>
  <si>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</si>
  <si>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</si>
  <si>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</si>
  <si>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</si>
  <si>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</si>
  <si>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</si>
  <si>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</si>
  <si>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</si>
  <si>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</si>
  <si>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</si>
  <si>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</si>
  <si>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</si>
  <si>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</si>
  <si>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</si>
  <si>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</si>
  <si>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</si>
  <si>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</si>
  <si>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</si>
  <si>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</si>
  <si>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</si>
  <si>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</si>
  <si>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</si>
  <si>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</si>
  <si>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</si>
  <si>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</si>
  <si>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</si>
  <si>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</si>
  <si>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</si>
  <si>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</si>
  <si>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</si>
  <si>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</si>
  <si>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</si>
  <si>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</si>
  <si>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</si>
  <si>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</si>
  <si>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</si>
  <si>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</si>
  <si>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</si>
  <si>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</si>
  <si>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</si>
  <si>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</si>
  <si>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</si>
  <si>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</si>
  <si>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</si>
  <si>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</si>
  <si>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</si>
  <si>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</si>
  <si>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</si>
  <si>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</si>
  <si>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</si>
  <si>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</si>
  <si>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</si>
  <si>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</si>
  <si>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</si>
  <si>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</si>
  <si>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</si>
  <si>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</si>
  <si>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</si>
  <si>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</si>
  <si>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</si>
  <si>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</si>
  <si>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</si>
  <si>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</si>
  <si>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</si>
  <si>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</si>
  <si>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</si>
  <si>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</si>
  <si>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</si>
  <si>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</si>
  <si>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</si>
  <si>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</si>
  <si>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</si>
  <si>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</si>
  <si>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</si>
  <si>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</si>
  <si>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</si>
  <si>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</si>
  <si>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</si>
  <si>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</si>
  <si>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</si>
  <si>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</si>
  <si>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</si>
  <si>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</si>
  <si>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</si>
  <si>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</si>
  <si>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</si>
  <si>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</si>
  <si>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</si>
  <si>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</si>
  <si>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</si>
  <si>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</si>
  <si>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</si>
  <si>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</si>
  <si>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</si>
  <si>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</si>
  <si>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</si>
  <si>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</si>
  <si>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</si>
  <si>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</si>
  <si>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</si>
  <si>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</si>
  <si>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</si>
  <si>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</si>
  <si>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</si>
  <si>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</si>
  <si>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</si>
  <si>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</si>
  <si>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</si>
  <si>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</si>
  <si>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</si>
  <si>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</si>
  <si>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</si>
  <si>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</si>
  <si>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</si>
  <si>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</si>
  <si>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</si>
  <si>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</si>
  <si>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</si>
  <si>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</si>
  <si>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</si>
  <si>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</si>
  <si>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</si>
  <si>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</si>
  <si>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</si>
  <si>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</si>
  <si>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</si>
  <si>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</si>
  <si>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</si>
  <si>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</si>
  <si>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</si>
  <si>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</si>
  <si>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</si>
  <si>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</si>
  <si>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</si>
  <si>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</si>
  <si>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</si>
  <si>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</si>
  <si>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</si>
  <si>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</si>
  <si>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</si>
  <si>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</si>
  <si>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</si>
  <si>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</si>
  <si>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</si>
  <si>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</si>
  <si>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</si>
  <si>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</si>
  <si>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</si>
  <si>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</si>
  <si>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</si>
  <si>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</si>
  <si>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</si>
  <si>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</si>
  <si>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</si>
  <si>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</si>
  <si>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</si>
  <si>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</si>
  <si>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</si>
  <si>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</si>
  <si>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</si>
  <si>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</si>
  <si>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</si>
  <si>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</si>
  <si>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</si>
  <si>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</si>
  <si>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</si>
  <si>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</si>
  <si>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</si>
  <si>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</si>
  <si>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</si>
  <si>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</si>
  <si>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</si>
  <si>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</si>
  <si>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</si>
  <si>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</si>
  <si>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</si>
  <si>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</si>
  <si>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</si>
  <si>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</si>
  <si>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</si>
  <si>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</si>
  <si>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</si>
  <si>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</si>
  <si>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</si>
  <si>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</si>
  <si>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</si>
  <si>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</si>
  <si>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</si>
  <si>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</si>
  <si>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</si>
  <si>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</si>
  <si>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</si>
  <si>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</si>
  <si>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</si>
  <si>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</si>
  <si>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</si>
  <si>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</si>
  <si>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</si>
  <si>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</si>
  <si>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</si>
  <si>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</si>
  <si>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</si>
  <si>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</si>
  <si>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</si>
  <si>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</si>
  <si>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</si>
  <si>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</si>
  <si>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</si>
  <si>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</si>
  <si>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</si>
  <si>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</si>
  <si>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</si>
  <si>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</si>
  <si>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</si>
  <si>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</si>
  <si>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</si>
  <si>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</si>
  <si>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</si>
  <si>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</si>
  <si>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</si>
  <si>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</si>
  <si>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</si>
  <si>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</si>
  <si>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</si>
  <si>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</si>
  <si>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</si>
  <si>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</si>
  <si>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</si>
  <si>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</si>
  <si>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</si>
  <si>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</si>
  <si>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</si>
  <si>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</si>
  <si>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</si>
  <si>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</si>
  <si>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</si>
  <si>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</si>
  <si>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</si>
  <si>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</si>
  <si>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</si>
  <si>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</si>
  <si>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</si>
  <si>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</si>
  <si>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</si>
  <si>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</si>
  <si>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</si>
  <si>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</si>
  <si>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</si>
  <si>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</si>
  <si>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</si>
  <si>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</si>
  <si>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</si>
  <si>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</si>
  <si>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</si>
  <si>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</si>
  <si>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</si>
  <si>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</si>
  <si>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</si>
  <si>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</si>
  <si>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</si>
  <si>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</si>
  <si>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</si>
  <si>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</si>
  <si>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</si>
  <si>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</si>
  <si>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</si>
  <si>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</si>
  <si>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</si>
  <si>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</si>
  <si>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</si>
  <si>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</si>
  <si>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</si>
  <si>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</si>
  <si>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</si>
  <si>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</si>
  <si>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</si>
  <si>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</si>
  <si>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</si>
  <si>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</si>
  <si>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</si>
  <si>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</si>
  <si>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</si>
  <si>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</si>
  <si>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</si>
  <si>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</si>
  <si>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</si>
  <si>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</si>
  <si>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</si>
  <si>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</si>
  <si>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</si>
  <si>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</si>
  <si>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</si>
  <si>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</si>
  <si>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</si>
  <si>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</si>
  <si>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</si>
  <si>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</si>
  <si>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</si>
  <si>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</si>
  <si>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</si>
  <si>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</si>
  <si>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</si>
  <si>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</si>
  <si>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</si>
  <si>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</si>
  <si>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</si>
  <si>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</si>
  <si>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</si>
  <si>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</si>
  <si>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</si>
  <si>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</si>
  <si>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</si>
  <si>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</si>
  <si>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</si>
  <si>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</si>
  <si>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</si>
  <si>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</si>
  <si>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</si>
  <si>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</si>
  <si>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</si>
  <si>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</si>
  <si>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</si>
  <si>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</si>
  <si>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</si>
  <si>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</si>
  <si>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</si>
  <si>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</si>
  <si>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</si>
  <si>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</si>
  <si>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</si>
  <si>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</si>
  <si>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</si>
  <si>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</si>
  <si>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</si>
  <si>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</si>
  <si>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</si>
  <si>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</si>
  <si>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</si>
  <si>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</si>
  <si>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</si>
  <si>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</si>
  <si>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</si>
  <si>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</si>
  <si>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</si>
  <si>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</si>
  <si>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</si>
  <si>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</si>
  <si>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</si>
  <si>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</si>
  <si>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</si>
  <si>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</si>
  <si>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</si>
  <si>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</si>
  <si>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</si>
  <si>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</si>
  <si>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</si>
  <si>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</si>
  <si>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</si>
  <si>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</si>
  <si>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</si>
  <si>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</si>
  <si>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</si>
  <si>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</si>
  <si>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</si>
  <si>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</si>
  <si>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</si>
  <si>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</si>
  <si>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</si>
  <si>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</si>
  <si>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</si>
  <si>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</si>
  <si>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</si>
  <si>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</si>
  <si>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</si>
  <si>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</si>
  <si>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</si>
  <si>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</si>
  <si>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</si>
  <si>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</si>
  <si>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</si>
  <si>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</si>
  <si>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</si>
  <si>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</si>
  <si>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</si>
  <si>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</si>
  <si>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</si>
  <si>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</si>
  <si>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</si>
  <si>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</si>
  <si>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</si>
  <si>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</si>
  <si>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</si>
  <si>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</si>
  <si>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</si>
  <si>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</si>
  <si>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</si>
  <si>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</si>
  <si>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</si>
  <si>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</si>
  <si>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</si>
  <si>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</si>
  <si>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</si>
  <si>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</si>
  <si>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</si>
  <si>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</si>
  <si>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</si>
  <si>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</si>
  <si>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</si>
  <si>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</si>
  <si>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</si>
  <si>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</si>
  <si>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</si>
  <si>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</si>
  <si>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</si>
  <si>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</si>
  <si>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</si>
  <si>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</si>
  <si>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</si>
  <si>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</si>
  <si>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</si>
  <si>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</si>
  <si>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</si>
  <si>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</si>
  <si>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</si>
  <si>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</si>
  <si>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</si>
  <si>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</si>
  <si>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</si>
  <si>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</si>
  <si>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</si>
  <si>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</si>
  <si>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</si>
  <si>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</si>
  <si>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</si>
  <si>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</si>
  <si>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</si>
  <si>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</si>
  <si>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</si>
  <si>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</si>
  <si>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</si>
  <si>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</si>
  <si>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</si>
  <si>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</si>
  <si>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</si>
  <si>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</si>
  <si>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</si>
  <si>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</si>
  <si>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</si>
  <si>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</si>
  <si>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</si>
  <si>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</si>
  <si>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</si>
  <si>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</si>
  <si>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</si>
  <si>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</si>
  <si>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</si>
  <si>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</si>
  <si>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</si>
  <si>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</si>
  <si>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</si>
  <si>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</si>
  <si>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</si>
  <si>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</si>
  <si>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</si>
  <si>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</si>
  <si>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</si>
  <si>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</si>
  <si>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</si>
  <si>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</si>
  <si>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</si>
  <si>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</si>
  <si>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</si>
  <si>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</si>
  <si>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</si>
  <si>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</si>
  <si>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</si>
  <si>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</si>
  <si>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</si>
  <si>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</si>
  <si>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</si>
  <si>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</si>
  <si>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</si>
  <si>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</si>
  <si>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</si>
  <si>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</si>
  <si>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</si>
  <si>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</si>
  <si>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</si>
  <si>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</si>
  <si>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</si>
  <si>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</si>
  <si>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</si>
  <si>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</si>
  <si>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</si>
  <si>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</si>
  <si>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</si>
  <si>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</si>
  <si>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</si>
  <si>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</si>
  <si>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</si>
  <si>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</si>
  <si>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</si>
  <si>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</si>
  <si>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</si>
  <si>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</si>
  <si>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</si>
  <si>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</si>
  <si>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</si>
  <si>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</si>
  <si>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</si>
  <si>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</si>
  <si>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</si>
  <si>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</si>
  <si>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</si>
  <si>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</si>
  <si>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</si>
  <si>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</si>
  <si>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</si>
  <si>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</si>
  <si>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</si>
  <si>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</si>
  <si>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</si>
  <si>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</si>
  <si>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</si>
  <si>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</si>
  <si>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</si>
  <si>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</si>
  <si>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</si>
  <si>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</si>
  <si>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</si>
  <si>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</si>
  <si>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</si>
  <si>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</si>
  <si>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</si>
  <si>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</si>
  <si>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</si>
  <si>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</si>
  <si>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</si>
  <si>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</si>
  <si>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</si>
  <si>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</si>
  <si>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</si>
  <si>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</si>
  <si>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</si>
  <si>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</si>
  <si>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</si>
  <si>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</si>
  <si>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</si>
  <si>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</si>
  <si>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</si>
  <si>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</si>
  <si>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</si>
  <si>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</si>
  <si>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</si>
  <si>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</si>
  <si>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</si>
  <si>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</si>
  <si>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</si>
  <si>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</si>
  <si>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</si>
  <si>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</si>
  <si>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</si>
  <si>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</si>
  <si>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</si>
  <si>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</si>
  <si>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</si>
  <si>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</si>
  <si>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</si>
  <si>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</si>
  <si>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</si>
  <si>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</si>
  <si>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</si>
  <si>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</si>
  <si>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</si>
  <si>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</si>
  <si>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</si>
  <si>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</si>
  <si>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</si>
  <si>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</si>
  <si>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</si>
  <si>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</si>
  <si>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</si>
  <si>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</si>
  <si>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</si>
  <si>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</si>
  <si>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</si>
  <si>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</si>
  <si>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</si>
  <si>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</si>
  <si>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</si>
  <si>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</si>
  <si>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</si>
  <si>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</si>
  <si>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</si>
  <si>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</si>
  <si>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</si>
  <si>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</si>
  <si>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</si>
  <si>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</si>
  <si>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</si>
  <si>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</si>
  <si>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</si>
  <si>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</si>
  <si>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</si>
  <si>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</si>
  <si>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</si>
  <si>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</si>
  <si>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</si>
  <si>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</si>
  <si>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</si>
  <si>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</si>
  <si>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</si>
  <si>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</si>
  <si>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</si>
  <si>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</si>
  <si>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</si>
  <si>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</si>
  <si>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</si>
  <si>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</si>
  <si>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</si>
  <si>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</si>
  <si>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</si>
  <si>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</si>
  <si>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</si>
  <si>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</si>
  <si>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</si>
  <si>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</si>
  <si>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</si>
  <si>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</si>
  <si>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</si>
  <si>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</si>
  <si>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</si>
  <si>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</si>
  <si>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</si>
  <si>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</si>
  <si>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</si>
  <si>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</si>
  <si>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</si>
  <si>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</si>
  <si>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</si>
  <si>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</si>
  <si>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</si>
  <si>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</si>
  <si>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</si>
  <si>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</si>
  <si>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</si>
  <si>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</si>
  <si>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</si>
  <si>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</si>
  <si>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</si>
  <si>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</si>
  <si>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</si>
  <si>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</si>
  <si>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</si>
  <si>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</si>
  <si>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</si>
  <si>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</si>
  <si>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</si>
  <si>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</si>
  <si>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</si>
  <si>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</si>
  <si>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</si>
  <si>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</si>
  <si>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</si>
  <si>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</si>
  <si>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</si>
  <si>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</si>
  <si>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</si>
  <si>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</si>
  <si>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</si>
  <si>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</si>
  <si>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</si>
  <si>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</si>
  <si>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</si>
  <si>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</si>
  <si>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</si>
  <si>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</si>
  <si>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</si>
  <si>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</si>
  <si>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</si>
  <si>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</si>
  <si>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</si>
  <si>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</si>
  <si>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</si>
  <si>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</si>
  <si>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</si>
  <si>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</si>
  <si>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</si>
  <si>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</si>
  <si>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</si>
  <si>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</si>
  <si>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</si>
  <si>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</si>
  <si>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</si>
  <si>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</si>
  <si>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</si>
  <si>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</si>
  <si>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</si>
  <si>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</si>
  <si>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</si>
  <si>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</si>
  <si>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</si>
  <si>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</si>
  <si>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</si>
  <si>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</si>
  <si>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</si>
  <si>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</si>
  <si>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</si>
  <si>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</si>
  <si>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</si>
  <si>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</si>
  <si>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</si>
  <si>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</si>
  <si>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</si>
  <si>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</si>
  <si>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</si>
  <si>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</si>
  <si>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</si>
  <si>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</si>
  <si>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</si>
  <si>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</si>
  <si>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</si>
  <si>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</si>
  <si>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</si>
  <si>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</si>
  <si>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</si>
  <si>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</si>
  <si>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</si>
  <si>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</si>
  <si>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</si>
  <si>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</si>
  <si>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</si>
  <si>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</si>
  <si>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</si>
  <si>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</si>
  <si>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</si>
  <si>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</si>
  <si>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</si>
  <si>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</si>
  <si>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</si>
  <si>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</si>
  <si>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</si>
  <si>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</si>
  <si>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</si>
  <si>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</si>
  <si>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</si>
  <si>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</si>
  <si>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</si>
  <si>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</si>
  <si>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</si>
  <si>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</si>
  <si>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</si>
  <si>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</si>
  <si>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</si>
  <si>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</si>
  <si>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</si>
  <si>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</si>
  <si>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</si>
  <si>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</si>
  <si>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</si>
  <si>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</si>
  <si>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</si>
  <si>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</si>
  <si>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</si>
  <si>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</si>
  <si>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</si>
  <si>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</si>
  <si>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</si>
  <si>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</si>
  <si>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</si>
  <si>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</si>
  <si>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</si>
  <si>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</si>
  <si>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</si>
  <si>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</si>
  <si>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</si>
  <si>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</si>
  <si>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</si>
  <si>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</si>
  <si>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</si>
  <si>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</si>
  <si>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</si>
  <si>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</si>
  <si>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</si>
  <si>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</si>
  <si>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</si>
  <si>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</si>
  <si>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</si>
  <si>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</si>
  <si>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</si>
  <si>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</si>
  <si>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</si>
  <si>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</si>
  <si>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</si>
  <si>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</si>
  <si>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</si>
  <si>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</si>
  <si>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</si>
  <si>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</si>
  <si>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</si>
  <si>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</si>
  <si>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</si>
  <si>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</si>
  <si>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</si>
  <si>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</si>
  <si>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</si>
  <si>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</si>
  <si>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</si>
  <si>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</si>
  <si>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</si>
  <si>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</si>
  <si>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</si>
  <si>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</si>
  <si>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</si>
  <si>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</si>
  <si>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</si>
  <si>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</si>
  <si>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</si>
  <si>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</si>
  <si>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</si>
  <si>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</si>
  <si>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</si>
  <si>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</si>
  <si>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</si>
  <si>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</si>
  <si>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</si>
  <si>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</si>
  <si>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</si>
  <si>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</si>
  <si>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</si>
  <si>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</si>
  <si>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</si>
  <si>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</si>
  <si>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</si>
  <si>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</si>
  <si>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</si>
  <si>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</si>
  <si>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</si>
  <si>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</si>
  <si>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</si>
  <si>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</si>
  <si>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</si>
  <si>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</si>
  <si>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</si>
  <si>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</si>
  <si>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</si>
  <si>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</si>
  <si>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</si>
  <si>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</si>
  <si>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</si>
  <si>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</si>
  <si>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</si>
  <si>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</si>
  <si>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</si>
  <si>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</si>
  <si>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</si>
  <si>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</si>
  <si>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</si>
  <si>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</si>
  <si>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</si>
  <si>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</si>
  <si>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</si>
  <si>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</si>
  <si>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</si>
  <si>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</si>
  <si>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</si>
  <si>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</si>
  <si>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</si>
  <si>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</si>
  <si>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</si>
  <si>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</si>
  <si>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</si>
  <si>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</si>
  <si>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</si>
  <si>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</si>
  <si>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</si>
  <si>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</si>
  <si>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</si>
  <si>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</si>
  <si>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</si>
  <si>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</si>
  <si>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</si>
  <si>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</si>
  <si>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</si>
  <si>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</si>
  <si>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</si>
  <si>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</si>
  <si>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</si>
  <si>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</si>
  <si>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</si>
  <si>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</si>
  <si>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</si>
  <si>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</si>
  <si>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</si>
  <si>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</si>
  <si>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</si>
  <si>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</si>
  <si>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</si>
  <si>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</si>
  <si>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</si>
  <si>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</si>
  <si>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</si>
  <si>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</si>
  <si>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</si>
  <si>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</si>
  <si>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</si>
  <si>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</si>
  <si>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</si>
  <si>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</si>
  <si>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</si>
  <si>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</si>
  <si>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</si>
  <si>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</si>
  <si>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</si>
  <si>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</si>
  <si>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</si>
  <si>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</si>
  <si>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</si>
  <si>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</si>
  <si>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</si>
  <si>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</si>
  <si>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</si>
  <si>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</si>
  <si>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</si>
  <si>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</si>
  <si>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</si>
  <si>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</si>
  <si>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</si>
  <si>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</si>
  <si>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</si>
  <si>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</si>
  <si>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</si>
  <si>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</si>
  <si>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</si>
  <si>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</si>
  <si>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</si>
  <si>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</si>
  <si>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</si>
  <si>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</si>
  <si>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</si>
  <si>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</si>
  <si>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</si>
  <si>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</si>
  <si>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</si>
  <si>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</si>
  <si>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</si>
  <si>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</si>
  <si>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</si>
  <si>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</si>
  <si>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</si>
  <si>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</si>
  <si>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</si>
  <si>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</si>
  <si>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</si>
  <si>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</si>
  <si>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</si>
  <si>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</si>
  <si>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</si>
  <si>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</si>
  <si>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</si>
  <si>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</si>
  <si>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</si>
  <si>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</si>
  <si>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</si>
  <si>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</si>
  <si>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</si>
  <si>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</si>
  <si>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</si>
  <si>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</si>
  <si>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</si>
  <si>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</si>
  <si>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</si>
  <si>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</si>
  <si>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</si>
  <si>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</si>
  <si>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</si>
  <si>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</si>
  <si>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</si>
  <si>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</si>
  <si>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</si>
  <si>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</si>
  <si>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</si>
  <si>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</si>
  <si>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</si>
  <si>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</si>
  <si>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</si>
  <si>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</si>
  <si>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</si>
  <si>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</si>
  <si>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</si>
  <si>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</si>
  <si>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</si>
  <si>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</si>
  <si>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</si>
  <si>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</si>
  <si>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</si>
  <si>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</si>
  <si>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</si>
  <si>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</si>
  <si>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</si>
  <si>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</si>
  <si>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</si>
  <si>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</si>
  <si>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</si>
  <si>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</si>
  <si>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</si>
  <si>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</si>
  <si>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</si>
  <si>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</si>
  <si>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</si>
  <si>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</si>
  <si>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</si>
  <si>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</si>
  <si>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</si>
  <si>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</si>
  <si>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</si>
  <si>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</si>
  <si>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</si>
  <si>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</si>
  <si>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</si>
  <si>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</si>
  <si>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</si>
  <si>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</si>
  <si>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</si>
  <si>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</si>
  <si>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</si>
  <si>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</si>
  <si>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</si>
  <si>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</si>
  <si>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</si>
  <si>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</si>
  <si>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</si>
  <si>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</si>
  <si>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</si>
  <si>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</si>
  <si>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</si>
  <si>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</si>
  <si>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</si>
  <si>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</si>
  <si>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</si>
  <si>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</si>
  <si>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</si>
  <si>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</si>
  <si>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</si>
  <si>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</si>
  <si>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</si>
  <si>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</si>
  <si>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</si>
  <si>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</si>
  <si>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</si>
  <si>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</si>
  <si>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</si>
  <si>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</si>
  <si>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</si>
  <si>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</si>
  <si>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</si>
  <si>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</si>
  <si>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</si>
  <si>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</si>
  <si>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</si>
  <si>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</si>
  <si>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</si>
  <si>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</si>
  <si>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</si>
  <si>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</si>
  <si>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</si>
  <si>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</si>
  <si>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</si>
  <si>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</si>
  <si>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</si>
  <si>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</si>
  <si>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</si>
  <si>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</si>
  <si>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</si>
  <si>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</si>
  <si>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</si>
  <si>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</si>
  <si>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</si>
  <si>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</si>
  <si>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</si>
  <si>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</si>
  <si>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</si>
  <si>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</si>
  <si>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</si>
  <si>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</si>
  <si>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</si>
  <si>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</si>
  <si>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</si>
  <si>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</si>
  <si>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</si>
  <si>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</si>
  <si>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</si>
  <si>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</si>
  <si>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</si>
  <si>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</si>
  <si>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</si>
  <si>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</si>
  <si>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</si>
  <si>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</si>
  <si>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</si>
  <si>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</si>
  <si>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</si>
  <si>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</si>
  <si>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</si>
  <si>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</si>
  <si>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</si>
  <si>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</si>
  <si>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</si>
  <si>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</si>
  <si>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</si>
  <si>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</si>
  <si>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</si>
  <si>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</si>
  <si>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</si>
  <si>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</si>
  <si>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</si>
  <si>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</si>
  <si>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</si>
  <si>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</si>
  <si>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</si>
  <si>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</si>
  <si>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</si>
  <si>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</si>
  <si>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</si>
  <si>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</si>
  <si>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</si>
  <si>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</si>
  <si>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</si>
  <si>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</si>
  <si>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</si>
  <si>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</si>
  <si>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</si>
  <si>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</si>
  <si>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</si>
  <si>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</si>
  <si>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</si>
  <si>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</si>
  <si>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</si>
  <si>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</si>
  <si>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</si>
  <si>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</si>
  <si>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</si>
  <si>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</si>
  <si>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</si>
  <si>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</si>
  <si>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</si>
  <si>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</si>
  <si>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</si>
  <si>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</si>
  <si>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</si>
  <si>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</si>
  <si>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</si>
  <si>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</si>
  <si>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</si>
  <si>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</si>
  <si>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</si>
  <si>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</si>
  <si>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</si>
  <si>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</si>
  <si>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</si>
  <si>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</si>
  <si>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</si>
  <si>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</si>
  <si>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</si>
  <si>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</si>
  <si>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</si>
  <si>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</si>
  <si>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</si>
  <si>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</si>
  <si>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</si>
  <si>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</si>
  <si>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</si>
  <si>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</si>
  <si>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</si>
  <si>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</si>
  <si>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</si>
  <si>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</si>
  <si>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</si>
  <si>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</si>
  <si>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</si>
  <si>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</si>
  <si>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</si>
  <si>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</si>
  <si>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</si>
  <si>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</si>
  <si>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</si>
  <si>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</si>
  <si>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</si>
  <si>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</si>
  <si>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</si>
  <si>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</si>
  <si>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</si>
  <si>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</si>
  <si>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</si>
  <si>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</si>
  <si>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</si>
  <si>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</si>
  <si>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</si>
  <si>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</si>
  <si>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</si>
  <si>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</si>
  <si>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</si>
  <si>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</si>
  <si>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</si>
  <si>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</si>
  <si>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</si>
  <si>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</si>
  <si>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</si>
  <si>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</si>
  <si>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</si>
  <si>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</si>
  <si>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</si>
  <si>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</si>
  <si>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</si>
  <si>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</si>
  <si>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</si>
  <si>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</si>
  <si>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</si>
  <si>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</si>
  <si>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</si>
  <si>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</si>
  <si>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</si>
  <si>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</si>
  <si>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</si>
  <si>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</si>
  <si>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</si>
  <si>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</si>
  <si>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</si>
  <si>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</si>
  <si>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</si>
  <si>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</si>
  <si>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</si>
  <si>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</si>
  <si>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</si>
  <si>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</si>
  <si>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</si>
  <si>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</si>
  <si>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</si>
  <si>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</si>
  <si>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</si>
  <si>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</si>
  <si>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</si>
  <si>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</si>
  <si>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</si>
  <si>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</si>
  <si>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</si>
  <si>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</si>
  <si>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</si>
  <si>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</si>
  <si>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</si>
  <si>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</si>
  <si>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</si>
  <si>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</si>
  <si>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</si>
  <si>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</si>
  <si>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</si>
  <si>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</si>
  <si>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</si>
  <si>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</si>
  <si>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</si>
  <si>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</si>
  <si>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</si>
  <si>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</si>
  <si>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</si>
  <si>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</si>
  <si>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</si>
  <si>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</si>
  <si>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</si>
  <si>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</si>
  <si>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</si>
  <si>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</si>
  <si>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</si>
  <si>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</si>
  <si>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</si>
  <si>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</si>
  <si>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</si>
  <si>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</si>
  <si>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</si>
  <si>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</si>
  <si>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</si>
  <si>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</si>
  <si>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</si>
  <si>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</si>
  <si>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</si>
  <si>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</si>
  <si>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</si>
  <si>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</si>
  <si>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</si>
  <si>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</si>
  <si>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</si>
  <si>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</si>
  <si>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</si>
  <si>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</si>
  <si>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</si>
  <si>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</si>
  <si>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</si>
  <si>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</si>
  <si>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</si>
  <si>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</si>
  <si>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</si>
  <si>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</si>
  <si>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</si>
  <si>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</si>
  <si>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</si>
  <si>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</si>
  <si>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</si>
  <si>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</si>
  <si>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</si>
  <si>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</si>
  <si>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</si>
  <si>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</si>
  <si>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</si>
  <si>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</si>
  <si>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</si>
  <si>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</si>
  <si>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</si>
  <si>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</si>
  <si>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</si>
  <si>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</si>
  <si>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</si>
  <si>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</si>
  <si>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</si>
  <si>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</si>
  <si>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</si>
  <si>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</si>
  <si>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</si>
  <si>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</si>
  <si>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</si>
  <si>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</si>
  <si>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</si>
  <si>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</si>
  <si>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</si>
  <si>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</si>
  <si>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</si>
  <si>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</si>
  <si>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</si>
  <si>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</si>
  <si>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</si>
  <si>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</si>
  <si>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</si>
  <si>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</si>
  <si>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</si>
  <si>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</si>
  <si>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</si>
  <si>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</si>
  <si>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</si>
  <si>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</si>
  <si>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</si>
  <si>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</si>
  <si>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</si>
  <si>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</si>
  <si>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</si>
  <si>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</si>
  <si>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</si>
  <si>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</si>
  <si>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</si>
  <si>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</si>
  <si>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</si>
  <si>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</si>
  <si>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</si>
  <si>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</si>
  <si>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</si>
  <si>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</si>
  <si>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</si>
  <si>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</si>
  <si>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</si>
  <si>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</si>
  <si>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</si>
  <si>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</si>
  <si>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</si>
  <si>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</si>
  <si>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</si>
  <si>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</si>
  <si>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</si>
  <si>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</si>
  <si>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</si>
  <si>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</si>
  <si>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</si>
  <si>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</si>
  <si>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</si>
  <si>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</si>
  <si>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</si>
  <si>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</si>
  <si>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</si>
  <si>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</si>
  <si>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</si>
  <si>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</si>
  <si>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</si>
  <si>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</si>
  <si>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</si>
  <si>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</si>
  <si>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</si>
  <si>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</si>
  <si>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</si>
  <si>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</si>
  <si>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</si>
  <si>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</si>
  <si>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</si>
  <si>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</si>
  <si>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</si>
  <si>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</si>
  <si>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</si>
  <si>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</si>
  <si>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</si>
  <si>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</si>
  <si>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</si>
  <si>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</si>
  <si>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</si>
  <si>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</si>
  <si>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</si>
  <si>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</si>
  <si>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</si>
  <si>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</si>
  <si>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</si>
  <si>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</si>
  <si>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</si>
  <si>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</si>
  <si>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</si>
  <si>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</si>
  <si>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</si>
  <si>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</si>
  <si>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</si>
  <si>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</si>
  <si>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</si>
  <si>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</si>
  <si>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</si>
  <si>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</si>
  <si>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</si>
  <si>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</si>
  <si>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</si>
  <si>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</si>
  <si>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</si>
  <si>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</si>
  <si>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</si>
  <si>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</si>
  <si>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</si>
  <si>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</si>
  <si>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</si>
  <si>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</si>
  <si>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</si>
  <si>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</si>
  <si>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</si>
  <si>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</si>
  <si>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</si>
  <si>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</si>
  <si>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</si>
  <si>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</si>
  <si>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</si>
  <si>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</si>
  <si>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</si>
  <si>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</si>
  <si>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</si>
  <si>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</si>
  <si>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</si>
  <si>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</si>
  <si>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</si>
  <si>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</si>
  <si>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</si>
  <si>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</si>
  <si>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</si>
  <si>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</si>
  <si>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</si>
  <si>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</si>
  <si>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</si>
  <si>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</si>
  <si>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</si>
  <si>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</si>
  <si>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</si>
  <si>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</si>
  <si>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</si>
  <si>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</si>
  <si>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</si>
  <si>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</si>
  <si>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</si>
  <si>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</si>
  <si>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</si>
  <si>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</si>
  <si>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</si>
  <si>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</si>
  <si>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</si>
  <si>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</si>
  <si>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</si>
  <si>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</si>
  <si>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</si>
  <si>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</si>
  <si>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</si>
  <si>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</si>
  <si>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</si>
  <si>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</si>
  <si>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</si>
  <si>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</si>
  <si>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</si>
  <si>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</si>
  <si>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</si>
  <si>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</si>
  <si>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</si>
  <si>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</si>
  <si>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</si>
  <si>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</si>
  <si>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</si>
  <si>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</si>
  <si>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</si>
  <si>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</si>
  <si>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</si>
  <si>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</si>
  <si>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</si>
  <si>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</si>
  <si>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</si>
  <si>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</si>
  <si>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</si>
  <si>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</si>
  <si>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</si>
  <si>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</si>
  <si>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</si>
  <si>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</si>
  <si>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</si>
  <si>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</si>
  <si>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</si>
  <si>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</si>
  <si>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</si>
  <si>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</si>
  <si>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</si>
  <si>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</si>
  <si>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</si>
  <si>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</si>
  <si>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</si>
  <si>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</si>
  <si>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</si>
  <si>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</si>
  <si>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</si>
  <si>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</si>
  <si>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</si>
  <si>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</si>
  <si>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</si>
  <si>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</si>
  <si>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</si>
  <si>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</si>
  <si>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</si>
  <si>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</si>
  <si>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</si>
  <si>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</si>
  <si>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</si>
  <si>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</si>
  <si>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</si>
  <si>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</si>
  <si>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</si>
  <si>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</si>
  <si>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</si>
  <si>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</si>
  <si>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</si>
  <si>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</si>
  <si>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</si>
  <si>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</si>
  <si>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</si>
  <si>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</si>
  <si>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</si>
  <si>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</si>
  <si>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</si>
  <si>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</si>
  <si>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</si>
  <si>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</si>
  <si>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</si>
  <si>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</si>
  <si>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</si>
  <si>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</si>
  <si>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</si>
  <si>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</si>
  <si>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</si>
  <si>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</si>
  <si>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</si>
  <si>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</si>
  <si>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</si>
  <si>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</si>
  <si>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</si>
  <si>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</si>
  <si>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</si>
  <si>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</si>
  <si>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</si>
  <si>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</si>
  <si>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</si>
  <si>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</si>
  <si>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</si>
  <si>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</si>
  <si>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</si>
  <si>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</si>
  <si>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</si>
  <si>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</si>
  <si>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</si>
  <si>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</si>
  <si>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</si>
  <si>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</si>
  <si>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</si>
  <si>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</si>
  <si>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</si>
  <si>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</si>
  <si>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</si>
  <si>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</si>
  <si>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</si>
  <si>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</si>
  <si>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</si>
  <si>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</si>
  <si>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</si>
  <si>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</si>
  <si>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</si>
  <si>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</si>
  <si>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</si>
  <si>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</si>
  <si>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</si>
  <si>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</si>
  <si>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</si>
  <si>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</si>
  <si>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</si>
  <si>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</si>
  <si>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</si>
  <si>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</si>
  <si>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</si>
  <si>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</si>
  <si>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</si>
  <si>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</si>
  <si>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</si>
  <si>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</si>
  <si>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</si>
  <si>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</si>
  <si>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</si>
  <si>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</si>
  <si>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</si>
  <si>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</si>
  <si>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</si>
  <si>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</si>
  <si>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</si>
  <si>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</si>
  <si>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</si>
  <si>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</si>
  <si>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</si>
  <si>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</si>
  <si>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</si>
  <si>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</si>
  <si>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</si>
  <si>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</si>
  <si>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</si>
  <si>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</si>
  <si>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</si>
  <si>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</si>
  <si>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</si>
  <si>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</si>
  <si>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</si>
  <si>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</si>
  <si>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</si>
  <si>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</si>
  <si>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</si>
  <si>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</si>
  <si>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</si>
  <si>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</si>
  <si>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</si>
  <si>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</si>
  <si>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</si>
  <si>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</si>
  <si>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</si>
  <si>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</si>
  <si>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</si>
  <si>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</si>
  <si>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</si>
  <si>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</si>
  <si>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</si>
  <si>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</si>
  <si>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</si>
  <si>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</si>
  <si>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</si>
  <si>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</si>
  <si>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</si>
  <si>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</si>
  <si>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</si>
  <si>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</si>
  <si>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</si>
  <si>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</si>
  <si>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</si>
  <si>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</si>
  <si>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</si>
  <si>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</si>
  <si>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</si>
  <si>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</si>
  <si>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</si>
  <si>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</si>
  <si>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</si>
  <si>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</si>
  <si>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</si>
  <si>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</si>
  <si>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</si>
  <si>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</si>
  <si>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</si>
  <si>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</si>
  <si>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</si>
  <si>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</si>
  <si>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</si>
  <si>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</si>
  <si>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</si>
  <si>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</si>
  <si>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</si>
  <si>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</si>
  <si>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</si>
  <si>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</si>
  <si>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</si>
  <si>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</si>
  <si>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</si>
  <si>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</si>
  <si>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</si>
  <si>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</si>
  <si>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</si>
  <si>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</si>
  <si>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</si>
  <si>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</si>
  <si>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</si>
  <si>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</si>
  <si>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</si>
  <si>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</si>
  <si>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</si>
  <si>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</si>
  <si>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</si>
  <si>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</si>
  <si>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</si>
  <si>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</si>
  <si>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</si>
  <si>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</si>
  <si>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</si>
  <si>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</si>
  <si>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</si>
  <si>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</si>
  <si>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</si>
  <si>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</si>
  <si>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</si>
  <si>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</si>
  <si>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</si>
  <si>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</si>
  <si>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</si>
  <si>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</si>
  <si>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</si>
  <si>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</si>
  <si>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</si>
  <si>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</si>
  <si>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</si>
  <si>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</si>
  <si>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</si>
  <si>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</si>
  <si>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</si>
  <si>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</si>
  <si>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</si>
  <si>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</si>
  <si>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</si>
  <si>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</si>
  <si>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</si>
  <si>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</si>
  <si>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</si>
  <si>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</si>
  <si>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</si>
  <si>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</si>
  <si>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</si>
  <si>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</si>
  <si>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</si>
  <si>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</si>
  <si>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</si>
  <si>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</si>
  <si>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</si>
  <si>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</si>
  <si>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</si>
  <si>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</si>
  <si>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</si>
  <si>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</si>
  <si>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</si>
  <si>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</si>
  <si>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</si>
  <si>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</si>
  <si>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</si>
  <si>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</si>
  <si>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</si>
  <si>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</si>
  <si>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</si>
  <si>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</si>
  <si>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</si>
  <si>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</si>
  <si>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</si>
  <si>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</si>
  <si>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</si>
  <si>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</si>
  <si>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</si>
  <si>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</si>
  <si>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</si>
  <si>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</si>
  <si>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</si>
  <si>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</si>
  <si>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</si>
  <si>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</si>
  <si>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</si>
  <si>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</si>
  <si>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</si>
  <si>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</si>
  <si>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</si>
  <si>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</si>
  <si>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</si>
  <si>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</si>
  <si>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</si>
  <si>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</si>
  <si>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</si>
  <si>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</si>
  <si>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</si>
  <si>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</si>
  <si>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</si>
  <si>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</si>
  <si>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</si>
  <si>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</si>
  <si>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</si>
  <si>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</si>
  <si>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</si>
  <si>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</si>
  <si>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</si>
  <si>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</si>
  <si>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</si>
  <si>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</si>
  <si>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</si>
  <si>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</si>
  <si>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</si>
  <si>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</si>
  <si>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</si>
  <si>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</si>
  <si>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</si>
  <si>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</si>
  <si>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</si>
  <si>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</si>
  <si>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</si>
  <si>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</si>
  <si>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</si>
  <si>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</si>
  <si>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</si>
  <si>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</si>
  <si>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</si>
  <si>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</si>
  <si>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</si>
  <si>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</si>
  <si>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</si>
  <si>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</si>
  <si>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</si>
  <si>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</si>
  <si>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</si>
  <si>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</si>
  <si>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</si>
  <si>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</si>
  <si>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</si>
  <si>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</si>
  <si>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</si>
  <si>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</si>
  <si>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</si>
  <si>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</si>
  <si>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</si>
  <si>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</si>
  <si>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</si>
  <si>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</si>
  <si>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</si>
  <si>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</si>
  <si>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</si>
  <si>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</si>
  <si>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</si>
  <si>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</si>
  <si>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</si>
  <si>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</si>
  <si>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</si>
  <si>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</si>
  <si>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</si>
  <si>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</si>
  <si>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</si>
  <si>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</si>
  <si>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</si>
  <si>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</si>
  <si>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</si>
  <si>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</si>
  <si>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</si>
  <si>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</si>
  <si>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</si>
  <si>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</si>
  <si>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</si>
  <si>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</si>
  <si>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</si>
  <si>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</si>
  <si>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</si>
  <si>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</si>
  <si>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</si>
  <si>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</si>
  <si>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</si>
  <si>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</si>
  <si>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</si>
  <si>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</si>
  <si>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</si>
  <si>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</si>
  <si>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</si>
  <si>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</si>
  <si>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</si>
  <si>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</si>
  <si>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</si>
  <si>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</si>
  <si>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</si>
  <si>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</si>
  <si>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</si>
  <si>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</si>
  <si>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</si>
  <si>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</si>
  <si>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</si>
  <si>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</si>
  <si>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</si>
  <si>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</si>
  <si>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</si>
  <si>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</si>
  <si>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</si>
  <si>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</si>
  <si>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</si>
  <si>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</si>
  <si>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</si>
  <si>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</si>
  <si>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</si>
  <si>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</si>
  <si>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</si>
  <si>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</si>
  <si>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</si>
  <si>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</si>
  <si>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</si>
  <si>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</si>
  <si>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</si>
  <si>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</si>
  <si>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</si>
  <si>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</si>
  <si>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</si>
  <si>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</si>
  <si>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</si>
  <si>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</si>
  <si>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</si>
  <si>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</si>
  <si>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</si>
  <si>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</si>
  <si>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</si>
  <si>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</si>
  <si>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</si>
  <si>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</si>
  <si>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</si>
  <si>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</si>
  <si>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</si>
  <si>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</si>
  <si>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</si>
  <si>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</si>
  <si>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</si>
  <si>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</si>
  <si>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</si>
  <si>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</si>
  <si>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</si>
  <si>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</si>
  <si>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</si>
  <si>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</si>
  <si>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</si>
  <si>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</si>
  <si>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</si>
  <si>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</si>
  <si>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</si>
  <si>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</si>
  <si>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</si>
  <si>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</si>
  <si>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</si>
  <si>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</si>
  <si>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</si>
  <si>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</si>
  <si>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</si>
  <si>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</si>
  <si>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</si>
  <si>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</si>
  <si>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</si>
  <si>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</si>
  <si>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</si>
  <si>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</si>
  <si>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</si>
  <si>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</si>
  <si>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</si>
  <si>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</si>
  <si>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</si>
  <si>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</si>
  <si>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</si>
  <si>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</si>
  <si>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</si>
  <si>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</si>
  <si>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</si>
  <si>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</si>
  <si>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</si>
  <si>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</si>
  <si>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</si>
  <si>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</si>
  <si>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</si>
  <si>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</si>
  <si>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</si>
  <si>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</si>
  <si>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</si>
  <si>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</si>
  <si>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</si>
  <si>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</si>
  <si>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</si>
  <si>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</si>
  <si>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</si>
  <si>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</si>
  <si>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</si>
  <si>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</si>
  <si>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</si>
  <si>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</si>
  <si>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</si>
  <si>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</si>
  <si>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</si>
  <si>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</si>
  <si>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</si>
  <si>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</si>
  <si>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</si>
  <si>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</si>
  <si>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</si>
  <si>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</si>
  <si>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</si>
  <si>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</si>
  <si>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</si>
  <si>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</si>
  <si>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</si>
  <si>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</si>
  <si>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</si>
  <si>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</si>
  <si>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</si>
  <si>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</si>
  <si>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</si>
  <si>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</si>
  <si>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</si>
  <si>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</si>
  <si>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</si>
  <si>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</si>
  <si>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</si>
  <si>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</si>
  <si>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</si>
  <si>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</si>
  <si>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</si>
  <si>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</si>
  <si>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</si>
  <si>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</si>
  <si>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</si>
  <si>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</si>
  <si>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</si>
  <si>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</si>
  <si>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</si>
  <si>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</si>
  <si>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</si>
  <si>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</si>
  <si>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</si>
  <si>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</si>
  <si>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</si>
  <si>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</si>
  <si>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</si>
  <si>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</si>
  <si>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</si>
  <si>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</si>
  <si>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</si>
  <si>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</si>
  <si>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</si>
  <si>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</si>
  <si>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</si>
  <si>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</si>
  <si>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</si>
  <si>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</si>
  <si>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</si>
  <si>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</si>
  <si>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</si>
  <si>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</si>
  <si>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</si>
  <si>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</si>
  <si>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</si>
  <si>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</si>
  <si>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</si>
  <si>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</si>
  <si>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</si>
  <si>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</si>
  <si>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</si>
  <si>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</si>
  <si>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</si>
  <si>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</si>
  <si>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</si>
  <si>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</si>
  <si>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</si>
  <si>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</si>
  <si>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</si>
  <si>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</si>
  <si>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</si>
  <si>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</si>
  <si>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</si>
  <si>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</si>
  <si>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</si>
  <si>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</si>
  <si>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</si>
  <si>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</si>
  <si>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</si>
  <si>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</si>
  <si>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</si>
  <si>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</si>
  <si>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</si>
  <si>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</si>
  <si>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</si>
  <si>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</si>
  <si>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</si>
  <si>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</si>
  <si>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</si>
  <si>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</si>
  <si>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</si>
  <si>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</si>
  <si>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</si>
  <si>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</si>
  <si>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</si>
  <si>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</si>
  <si>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</si>
  <si>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</si>
  <si>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</si>
  <si>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</si>
  <si>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</si>
  <si>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</si>
  <si>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</si>
  <si>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</si>
  <si>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</si>
  <si>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</si>
  <si>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</si>
  <si>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</si>
  <si>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</si>
  <si>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</si>
  <si>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</si>
  <si>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</si>
  <si>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</si>
  <si>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</si>
  <si>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</si>
  <si>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</si>
  <si>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</si>
  <si>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</si>
  <si>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</si>
  <si>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</si>
  <si>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</si>
  <si>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</si>
  <si>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</si>
  <si>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</si>
  <si>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</si>
  <si>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</si>
  <si>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</si>
  <si>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</si>
  <si>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</si>
  <si>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</si>
  <si>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</si>
  <si>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</si>
  <si>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</si>
  <si>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</si>
  <si>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</si>
  <si>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</si>
  <si>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</si>
  <si>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</si>
  <si>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</si>
  <si>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</si>
  <si>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</si>
  <si>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</si>
  <si>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</si>
  <si>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</si>
  <si>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</si>
  <si>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</si>
  <si>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</si>
  <si>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</si>
  <si>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</si>
  <si>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</si>
  <si>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</si>
  <si>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</si>
  <si>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</si>
  <si>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</si>
  <si>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</si>
  <si>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</si>
  <si>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</si>
  <si>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</si>
  <si>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</si>
  <si>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</si>
  <si>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</si>
  <si>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</si>
  <si>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</si>
  <si>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</si>
  <si>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</si>
  <si>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</si>
  <si>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</si>
  <si>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</si>
  <si>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</si>
  <si>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</si>
  <si>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</si>
  <si>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</si>
  <si>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</si>
  <si>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</si>
  <si>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</si>
  <si>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</si>
  <si>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</si>
  <si>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</si>
  <si>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</si>
  <si>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</si>
  <si>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</si>
  <si>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</si>
  <si>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</si>
  <si>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</si>
  <si>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</si>
  <si>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</si>
  <si>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</si>
  <si>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</si>
  <si>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</si>
  <si>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</si>
  <si>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</si>
  <si>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</si>
  <si>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</si>
  <si>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</si>
  <si>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</si>
  <si>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</si>
  <si>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</si>
  <si>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</si>
  <si>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</si>
  <si>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</si>
  <si>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</si>
  <si>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</si>
  <si>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</si>
  <si>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</si>
  <si>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</si>
  <si>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</si>
  <si>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</si>
  <si>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</si>
  <si>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</si>
  <si>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</si>
  <si>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</si>
  <si>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</si>
  <si>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</si>
  <si>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</si>
  <si>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</si>
  <si>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</si>
  <si>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</si>
  <si>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</si>
  <si>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</si>
  <si>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</si>
  <si>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</si>
  <si>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</si>
  <si>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</si>
  <si>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</si>
  <si>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</si>
  <si>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</si>
  <si>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</si>
  <si>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</si>
  <si>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</si>
  <si>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</si>
  <si>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</si>
  <si>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</si>
  <si>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</si>
  <si>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</si>
  <si>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</si>
  <si>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</si>
  <si>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</si>
  <si>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</si>
  <si>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</si>
  <si>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</si>
  <si>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</si>
  <si>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</si>
  <si>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</si>
  <si>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</si>
  <si>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</si>
  <si>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</si>
  <si>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</si>
  <si>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</si>
  <si>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</si>
  <si>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</si>
  <si>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</si>
  <si>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</si>
  <si>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</si>
  <si>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</si>
  <si>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</si>
  <si>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</si>
  <si>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</si>
  <si>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</si>
  <si>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</si>
  <si>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</si>
  <si>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</si>
  <si>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</si>
  <si>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</si>
  <si>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</si>
  <si>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</si>
  <si>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</si>
  <si>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</si>
  <si>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</si>
  <si>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</si>
  <si>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</si>
  <si>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</si>
  <si>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</si>
  <si>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</si>
  <si>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</si>
  <si>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</si>
  <si>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</si>
  <si>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</si>
  <si>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</si>
  <si>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</si>
  <si>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</si>
  <si>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</si>
  <si>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</si>
  <si>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</si>
  <si>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</si>
  <si>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</si>
  <si>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</si>
  <si>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</si>
  <si>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</si>
  <si>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</si>
  <si>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</si>
  <si>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</si>
  <si>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</si>
  <si>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</si>
  <si>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</si>
  <si>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</si>
  <si>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</si>
  <si>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</si>
  <si>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</si>
  <si>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</si>
  <si>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</si>
  <si>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</si>
  <si>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</si>
  <si>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</si>
  <si>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</si>
  <si>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</si>
  <si>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</si>
  <si>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</si>
  <si>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</si>
  <si>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</si>
  <si>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</si>
  <si>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</si>
  <si>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</si>
  <si>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</si>
  <si>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</si>
  <si>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</si>
  <si>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</si>
  <si>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</si>
  <si>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</si>
  <si>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</si>
  <si>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</si>
  <si>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</si>
  <si>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</si>
  <si>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</si>
  <si>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</si>
  <si>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</si>
  <si>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</si>
  <si>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</si>
  <si>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</si>
  <si>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</si>
  <si>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</si>
  <si>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</si>
  <si>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</si>
  <si>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</si>
  <si>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</si>
  <si>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</si>
  <si>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</si>
  <si>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</si>
  <si>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</si>
  <si>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</si>
  <si>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</si>
  <si>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</si>
  <si>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</si>
  <si>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</si>
  <si>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</si>
  <si>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</si>
  <si>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</si>
  <si>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</si>
  <si>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</si>
  <si>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</si>
  <si>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</si>
  <si>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</si>
  <si>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</si>
  <si>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</si>
  <si>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</si>
  <si>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</si>
  <si>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</si>
  <si>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</si>
  <si>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</si>
  <si>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</si>
  <si>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</si>
  <si>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</si>
  <si>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</si>
  <si>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</si>
  <si>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</si>
  <si>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</si>
  <si>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</si>
  <si>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</si>
  <si>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</si>
  <si>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</si>
  <si>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</si>
  <si>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</si>
  <si>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</si>
  <si>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</si>
  <si>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</si>
  <si>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</si>
  <si>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</si>
  <si>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</si>
  <si>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</si>
  <si>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</si>
  <si>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</si>
  <si>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</si>
  <si>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</si>
  <si>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</si>
  <si>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</si>
  <si>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</si>
  <si>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</si>
  <si>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</si>
  <si>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</si>
  <si>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</si>
  <si>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</si>
  <si>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</si>
  <si>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</si>
  <si>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</si>
  <si>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</si>
  <si>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</si>
  <si>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</si>
  <si>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</si>
  <si>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</si>
  <si>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</si>
  <si>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</si>
  <si>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</si>
  <si>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</si>
  <si>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</si>
  <si>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</si>
  <si>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</si>
  <si>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</si>
  <si>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</si>
  <si>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</si>
  <si>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</si>
  <si>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</si>
  <si>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</si>
  <si>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</si>
  <si>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</si>
  <si>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</si>
  <si>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</si>
  <si>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</si>
  <si>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</si>
  <si>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</si>
  <si>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</si>
  <si>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</si>
  <si>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</si>
  <si>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</si>
  <si>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</si>
  <si>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</si>
  <si>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</si>
  <si>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</si>
  <si>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</si>
  <si>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</si>
  <si>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</si>
  <si>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</si>
  <si>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</si>
  <si>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</si>
  <si>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</si>
  <si>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</si>
  <si>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</si>
  <si>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</si>
  <si>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</si>
  <si>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</si>
  <si>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</si>
  <si>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</si>
  <si>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</si>
  <si>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</si>
  <si>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</si>
  <si>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</si>
  <si>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</si>
  <si>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</si>
  <si>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</si>
  <si>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</si>
  <si>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</si>
  <si>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</si>
  <si>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</si>
  <si>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</si>
  <si>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</si>
  <si>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</si>
  <si>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</si>
  <si>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</si>
  <si>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</si>
  <si>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</si>
  <si>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</si>
  <si>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</si>
  <si>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</si>
  <si>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</si>
  <si>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</si>
  <si>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</si>
  <si>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</si>
  <si>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</si>
  <si>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</si>
  <si>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</si>
  <si>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</si>
  <si>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</si>
  <si>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</si>
  <si>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</si>
  <si>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</si>
  <si>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</si>
  <si>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</si>
  <si>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</si>
  <si>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</si>
  <si>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</si>
  <si>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</si>
  <si>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</si>
  <si>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</si>
  <si>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</si>
  <si>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</si>
  <si>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</si>
  <si>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</si>
  <si>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</si>
  <si>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</si>
  <si>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</si>
  <si>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</si>
  <si>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</si>
  <si>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</si>
  <si>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</si>
  <si>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</si>
  <si>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</si>
  <si>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</si>
  <si>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</si>
  <si>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</si>
  <si>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</si>
  <si>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</si>
  <si>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</si>
  <si>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</si>
  <si>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</si>
  <si>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</si>
  <si>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</si>
  <si>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</si>
  <si>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</si>
  <si>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</si>
  <si>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</si>
  <si>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</si>
  <si>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</si>
  <si>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</si>
  <si>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</si>
  <si>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</si>
  <si>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</si>
  <si>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</si>
  <si>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</si>
  <si>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</si>
  <si>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</si>
  <si>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</si>
  <si>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</si>
  <si>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</si>
  <si>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</si>
  <si>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</si>
  <si>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</si>
  <si>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</si>
  <si>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</si>
  <si>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</si>
  <si>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</si>
  <si>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</si>
  <si>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</si>
  <si>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</si>
  <si>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</si>
  <si>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</si>
  <si>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</si>
  <si>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</si>
  <si>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</si>
  <si>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</si>
  <si>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</si>
  <si>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</si>
  <si>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</si>
  <si>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</si>
  <si>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</si>
  <si>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</si>
  <si>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</si>
  <si>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</si>
  <si>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</si>
  <si>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</si>
  <si>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</si>
  <si>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</si>
  <si>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</si>
  <si>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</si>
  <si>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</si>
  <si>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</si>
  <si>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</si>
  <si>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</si>
  <si>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</si>
  <si>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</si>
  <si>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</si>
  <si>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</si>
  <si>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</si>
  <si>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</si>
  <si>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</si>
  <si>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</si>
  <si>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</si>
  <si>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</si>
  <si>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</si>
  <si>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</si>
  <si>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</si>
  <si>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</si>
  <si>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</si>
  <si>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</si>
  <si>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</si>
  <si>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</si>
  <si>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</si>
  <si>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</si>
  <si>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</si>
  <si>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</si>
  <si>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</si>
  <si>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</si>
  <si>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</si>
  <si>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</si>
  <si>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</si>
  <si>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</si>
  <si>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</si>
  <si>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</si>
  <si>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</si>
  <si>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</si>
  <si>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</si>
  <si>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</si>
  <si>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</si>
  <si>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</si>
  <si>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</si>
  <si>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</si>
  <si>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</si>
  <si>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</si>
  <si>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</si>
  <si>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</si>
  <si>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</si>
  <si>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</si>
  <si>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</si>
  <si>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</si>
  <si>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</si>
  <si>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</si>
  <si>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</si>
  <si>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</si>
  <si>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</si>
  <si>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</si>
  <si>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</si>
  <si>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</si>
  <si>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</si>
  <si>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</si>
  <si>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</si>
  <si>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</si>
  <si>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</si>
  <si>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</si>
  <si>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</si>
  <si>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</si>
  <si>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</si>
  <si>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</si>
  <si>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</si>
  <si>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</si>
  <si>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</si>
  <si>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</si>
  <si>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</si>
  <si>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</si>
  <si>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</si>
  <si>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</si>
  <si>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</si>
  <si>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</si>
  <si>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</si>
  <si>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</si>
  <si>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</si>
  <si>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</si>
  <si>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</si>
  <si>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</si>
  <si>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</si>
  <si>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</si>
  <si>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</si>
  <si>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</si>
  <si>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</si>
  <si>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</si>
  <si>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</si>
  <si>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</si>
  <si>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</si>
  <si>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</si>
  <si>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</si>
  <si>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</si>
  <si>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</si>
  <si>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</si>
  <si>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</si>
  <si>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</si>
  <si>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</si>
  <si>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</si>
  <si>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</si>
  <si>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</si>
  <si>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</si>
  <si>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</si>
  <si>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</si>
  <si>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</si>
  <si>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</si>
  <si>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</si>
  <si>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</si>
  <si>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</si>
  <si>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</si>
  <si>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</si>
  <si>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</si>
  <si>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</si>
  <si>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</si>
  <si>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</si>
  <si>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</si>
  <si>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</si>
  <si>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</si>
  <si>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</si>
  <si>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</si>
  <si>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</si>
  <si>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</si>
  <si>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</si>
  <si>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</si>
  <si>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</si>
  <si>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</si>
  <si>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</si>
  <si>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</si>
  <si>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</si>
  <si>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</si>
  <si>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</si>
  <si>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</si>
  <si>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</si>
  <si>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</si>
  <si>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</si>
  <si>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</si>
  <si>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</si>
  <si>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</si>
  <si>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</si>
  <si>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</si>
  <si>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</si>
  <si>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</si>
  <si>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</si>
  <si>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</si>
  <si>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</si>
  <si>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</si>
  <si>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</si>
  <si>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</si>
  <si>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</si>
  <si>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</si>
  <si>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</si>
  <si>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</si>
  <si>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</si>
  <si>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</si>
  <si>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</si>
  <si>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</si>
  <si>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</si>
  <si>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</si>
  <si>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</si>
  <si>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</si>
  <si>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</si>
  <si>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</si>
  <si>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</si>
  <si>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</si>
  <si>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</si>
  <si>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</si>
  <si>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</si>
  <si>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</si>
  <si>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</si>
  <si>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</si>
  <si>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</si>
  <si>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</si>
  <si>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</si>
  <si>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</si>
  <si>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</si>
  <si>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</si>
  <si>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</si>
  <si>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</si>
  <si>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</si>
  <si>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</si>
  <si>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</si>
  <si>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</si>
  <si>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</si>
  <si>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</si>
  <si>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</si>
  <si>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</si>
  <si>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</si>
  <si>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</si>
  <si>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</si>
  <si>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</si>
  <si>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</si>
  <si>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</si>
  <si>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</si>
  <si>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</si>
  <si>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</si>
  <si>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</si>
  <si>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</si>
  <si>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</si>
  <si>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</si>
  <si>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</si>
  <si>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</si>
  <si>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</si>
  <si>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</si>
  <si>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</si>
  <si>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</si>
  <si>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</si>
  <si>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</si>
  <si>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</si>
  <si>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</si>
  <si>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</si>
  <si>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</si>
  <si>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</si>
  <si>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</si>
  <si>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</si>
  <si>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</si>
  <si>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</si>
  <si>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</si>
  <si>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</si>
  <si>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</si>
  <si>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</si>
  <si>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</si>
  <si>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</si>
  <si>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</si>
  <si>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</si>
  <si>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</si>
  <si>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</si>
  <si>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</si>
  <si>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</si>
  <si>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</si>
  <si>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</si>
  <si>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</si>
  <si>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</si>
  <si>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</si>
  <si>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</si>
  <si>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</si>
  <si>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</si>
  <si>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</si>
  <si>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</si>
  <si>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</si>
  <si>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</si>
  <si>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</si>
  <si>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</si>
  <si>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</si>
  <si>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</si>
  <si>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</si>
  <si>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</si>
  <si>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</si>
  <si>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</si>
  <si>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</si>
  <si>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</si>
  <si>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</si>
  <si>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</si>
  <si>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</si>
  <si>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</si>
  <si>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</si>
  <si>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</si>
  <si>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</si>
  <si>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</si>
  <si>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</si>
  <si>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</si>
  <si>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</si>
  <si>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</si>
  <si>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</si>
  <si>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</si>
  <si>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</si>
  <si>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</si>
  <si>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</si>
  <si>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</si>
  <si>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</si>
  <si>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</si>
  <si>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</si>
  <si>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</si>
  <si>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</si>
  <si>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</si>
  <si>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</si>
  <si>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</si>
  <si>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</si>
  <si>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</si>
  <si>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</si>
  <si>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</si>
  <si>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</si>
  <si>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</si>
  <si>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</si>
  <si>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</si>
  <si>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</si>
  <si>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</si>
  <si>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</si>
  <si>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</si>
  <si>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</si>
  <si>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</si>
  <si>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</si>
  <si>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</si>
  <si>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</si>
  <si>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</si>
  <si>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</si>
  <si>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</si>
  <si>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</si>
  <si>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</si>
  <si>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</si>
  <si>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</si>
  <si>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</si>
  <si>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</si>
  <si>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</si>
  <si>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</si>
  <si>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</si>
  <si>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</si>
  <si>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</si>
  <si>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</si>
  <si>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</si>
  <si>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</si>
  <si>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</si>
  <si>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</si>
  <si>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</si>
  <si>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</si>
  <si>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</si>
  <si>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</si>
  <si>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</si>
  <si>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</si>
  <si>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</si>
  <si>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</si>
  <si>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</si>
  <si>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</si>
  <si>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</si>
  <si>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</si>
  <si>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</si>
  <si>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</si>
  <si>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</si>
  <si>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</si>
  <si>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</si>
  <si>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</si>
  <si>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</si>
  <si>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</si>
  <si>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</si>
  <si>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</si>
  <si>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</si>
  <si>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</si>
  <si>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</si>
  <si>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</si>
  <si>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</si>
  <si>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</si>
  <si>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</si>
  <si>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</si>
  <si>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</si>
  <si>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</si>
  <si>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</si>
  <si>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</si>
  <si>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</si>
  <si>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</si>
  <si>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</si>
  <si>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</si>
  <si>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</si>
  <si>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</si>
  <si>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</si>
  <si>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</si>
  <si>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</si>
  <si>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</si>
  <si>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</si>
  <si>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</si>
  <si>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</si>
  <si>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</si>
  <si>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</si>
  <si>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</si>
  <si>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</si>
  <si>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</si>
  <si>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</si>
  <si>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</si>
  <si>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</si>
  <si>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</si>
  <si>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</si>
  <si>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</si>
  <si>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</si>
  <si>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</si>
  <si>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</si>
  <si>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</si>
  <si>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</si>
  <si>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</si>
  <si>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</si>
  <si>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</si>
  <si>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</si>
  <si>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</si>
  <si>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</si>
  <si>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</si>
  <si>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</si>
  <si>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</si>
  <si>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</si>
  <si>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</si>
  <si>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</si>
  <si>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</si>
  <si>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</si>
  <si>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</si>
  <si>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</si>
  <si>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</si>
  <si>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</si>
  <si>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</si>
  <si>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</si>
  <si>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</si>
  <si>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</si>
  <si>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</si>
  <si>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</si>
  <si>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</si>
  <si>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</si>
  <si>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</si>
  <si>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</si>
  <si>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</si>
  <si>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</si>
  <si>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</si>
  <si>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</si>
  <si>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</si>
  <si>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</si>
  <si>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</si>
  <si>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</si>
  <si>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</si>
  <si>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</si>
  <si>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</si>
  <si>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</si>
  <si>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</si>
  <si>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</si>
  <si>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</si>
  <si>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</si>
  <si>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</si>
  <si>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</si>
  <si>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</si>
  <si>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</si>
  <si>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</si>
  <si>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</si>
  <si>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</si>
  <si>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</si>
  <si>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</si>
  <si>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</si>
  <si>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</si>
  <si>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</si>
  <si>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</si>
  <si>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</si>
  <si>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</si>
  <si>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</si>
  <si>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</si>
  <si>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</si>
  <si>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</si>
  <si>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</si>
  <si>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</si>
  <si>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</si>
  <si>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</si>
  <si>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</si>
  <si>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</si>
  <si>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</si>
  <si>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</si>
  <si>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</si>
  <si>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</si>
  <si>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</si>
  <si>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</si>
  <si>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</si>
  <si>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</si>
  <si>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</si>
  <si>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</si>
  <si>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</si>
  <si>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</si>
  <si>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</si>
  <si>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</si>
  <si>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</si>
  <si>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</si>
  <si>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</si>
  <si>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</si>
  <si>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</si>
  <si>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</si>
  <si>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</si>
  <si>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</si>
  <si>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</si>
  <si>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</si>
  <si>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</si>
  <si>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</si>
  <si>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</si>
  <si>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</si>
  <si>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</si>
  <si>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</si>
  <si>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</si>
  <si>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</si>
  <si>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</si>
  <si>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</si>
  <si>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</si>
  <si>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</si>
  <si>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</si>
  <si>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</si>
  <si>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</si>
  <si>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</si>
  <si>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</si>
  <si>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</si>
  <si>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</si>
  <si>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</si>
  <si>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</si>
  <si>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</si>
  <si>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</si>
  <si>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</si>
  <si>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</si>
  <si>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</si>
  <si>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</si>
  <si>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</si>
  <si>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</si>
  <si>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</si>
  <si>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</si>
  <si>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</si>
  <si>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</si>
  <si>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</si>
  <si>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</si>
  <si>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</si>
  <si>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</si>
  <si>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</si>
  <si>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</si>
  <si>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</si>
  <si>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</si>
  <si>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</si>
  <si>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</si>
  <si>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</si>
  <si>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</si>
  <si>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</si>
  <si>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</si>
  <si>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</si>
  <si>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</si>
  <si>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</si>
  <si>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</si>
  <si>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</si>
  <si>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</si>
  <si>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</si>
  <si>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</si>
  <si>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</si>
  <si>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</si>
  <si>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</si>
  <si>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</si>
  <si>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</si>
  <si>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</si>
  <si>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</si>
  <si>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</si>
  <si>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</si>
  <si>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</si>
  <si>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</si>
  <si>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</si>
  <si>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</si>
  <si>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</si>
  <si>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</si>
  <si>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</si>
  <si>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</si>
  <si>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</si>
  <si>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</si>
  <si>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</si>
  <si>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</si>
  <si>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</si>
  <si>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</si>
  <si>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</si>
  <si>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</si>
  <si>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</si>
  <si>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</si>
  <si>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</si>
  <si>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</si>
  <si>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</si>
  <si>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</si>
  <si>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</si>
  <si>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</si>
  <si>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</si>
  <si>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</si>
  <si>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</si>
  <si>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</si>
  <si>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</si>
  <si>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</si>
  <si>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</si>
  <si>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</si>
  <si>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</si>
  <si>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</si>
  <si>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</si>
  <si>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</si>
  <si>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</si>
  <si>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</si>
  <si>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</si>
  <si>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</si>
  <si>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</si>
  <si>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</si>
  <si>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</si>
  <si>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</si>
  <si>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</si>
  <si>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</si>
  <si>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</si>
  <si>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</si>
  <si>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</si>
  <si>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</si>
  <si>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</si>
  <si>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</si>
  <si>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</si>
  <si>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</si>
  <si>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</si>
  <si>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</si>
  <si>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</si>
  <si>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</si>
  <si>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</si>
  <si>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</si>
  <si>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</si>
  <si>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</si>
  <si>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</si>
  <si>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</si>
  <si>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</si>
  <si>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</si>
  <si>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</si>
  <si>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</si>
  <si>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</si>
  <si>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</si>
  <si>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</si>
  <si>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</si>
  <si>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</si>
  <si>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</si>
  <si>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</si>
  <si>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</si>
  <si>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</si>
  <si>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</si>
  <si>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</si>
  <si>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</si>
  <si>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</si>
  <si>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</si>
  <si>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</si>
  <si>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</si>
  <si>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</si>
  <si>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</si>
  <si>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</si>
  <si>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</si>
  <si>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</si>
  <si>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</si>
  <si>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</si>
  <si>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</si>
  <si>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</si>
  <si>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</si>
  <si>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</si>
  <si>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</si>
  <si>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</si>
  <si>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</si>
  <si>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</si>
  <si>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</si>
  <si>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</si>
  <si>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</si>
  <si>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</si>
  <si>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</si>
  <si>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</si>
  <si>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</si>
  <si>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</si>
  <si>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</si>
  <si>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</si>
  <si>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</si>
  <si>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</si>
  <si>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</si>
  <si>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</si>
  <si>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</si>
  <si>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</si>
  <si>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</si>
  <si>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</si>
  <si>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</si>
  <si>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</si>
  <si>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</si>
  <si>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</si>
  <si>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</si>
  <si>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</si>
  <si>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</si>
  <si>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</si>
  <si>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</si>
  <si>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</si>
  <si>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</si>
  <si>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</si>
  <si>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</si>
  <si>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</si>
  <si>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</si>
  <si>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</si>
  <si>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</si>
  <si>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</si>
  <si>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</si>
  <si>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</si>
  <si>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</si>
  <si>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</si>
  <si>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</si>
  <si>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</si>
  <si>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</si>
  <si>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</si>
  <si>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</si>
  <si>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</si>
  <si>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</si>
  <si>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</si>
  <si>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</si>
  <si>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</si>
  <si>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</si>
  <si>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</si>
  <si>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</si>
  <si>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</si>
  <si>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</si>
  <si>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</si>
  <si>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</si>
  <si>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</si>
  <si>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</si>
  <si>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</si>
  <si>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</si>
  <si>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</si>
  <si>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</si>
  <si>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</si>
  <si>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</si>
  <si>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</si>
  <si>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</si>
  <si>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</si>
  <si>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</si>
  <si>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</si>
  <si>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</si>
  <si>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</si>
  <si>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</si>
  <si>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</si>
  <si>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</si>
  <si>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</si>
  <si>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</si>
  <si>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</si>
  <si>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</si>
  <si>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</si>
  <si>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</si>
  <si>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</si>
  <si>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</si>
  <si>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</si>
  <si>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</si>
  <si>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</si>
  <si>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</si>
  <si>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</si>
  <si>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</si>
  <si>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</si>
  <si>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</si>
  <si>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</si>
  <si>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</si>
  <si>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</si>
  <si>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</si>
  <si>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</si>
  <si>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</si>
  <si>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</si>
  <si>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</si>
  <si>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</si>
  <si>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</si>
  <si>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</si>
  <si>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</si>
  <si>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</si>
  <si>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</si>
  <si>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</si>
  <si>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</si>
  <si>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</si>
  <si>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</si>
  <si>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</si>
  <si>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</si>
  <si>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</si>
  <si>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</si>
  <si>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</si>
  <si>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</si>
  <si>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</si>
  <si>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</si>
  <si>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</si>
  <si>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</si>
  <si>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</si>
  <si>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</si>
  <si>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</si>
  <si>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</si>
  <si>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</si>
  <si>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</si>
  <si>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</si>
  <si>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</si>
  <si>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</si>
  <si>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</si>
  <si>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</si>
  <si>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</si>
  <si>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</si>
  <si>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</si>
  <si>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</si>
  <si>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</si>
  <si>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</si>
  <si>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</si>
  <si>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</si>
  <si>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</si>
  <si>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</si>
  <si>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</si>
  <si>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</si>
  <si>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</si>
  <si>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</si>
  <si>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</si>
  <si>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</si>
  <si>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</si>
  <si>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</si>
  <si>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</si>
  <si>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</si>
  <si>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</si>
  <si>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</si>
  <si>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</si>
  <si>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</si>
  <si>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</si>
  <si>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</si>
  <si>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</si>
  <si>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</si>
  <si>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</si>
  <si>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</si>
  <si>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</si>
  <si>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</si>
  <si>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</si>
  <si>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</si>
  <si>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</si>
  <si>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</si>
  <si>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</si>
  <si>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</si>
  <si>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</si>
  <si>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</si>
  <si>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</si>
  <si>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</si>
  <si>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</si>
  <si>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</si>
  <si>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</si>
  <si>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</si>
  <si>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</si>
  <si>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</si>
  <si>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</si>
  <si>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</si>
  <si>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</si>
  <si>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</si>
  <si>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</si>
  <si>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</si>
  <si>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</si>
  <si>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</si>
  <si>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</si>
  <si>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</si>
  <si>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</si>
  <si>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</si>
  <si>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</si>
  <si>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</si>
  <si>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</si>
  <si>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</si>
  <si>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</si>
  <si>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</si>
  <si>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</si>
  <si>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</si>
  <si>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</si>
  <si>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</si>
  <si>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</si>
  <si>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</si>
  <si>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</si>
  <si>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</si>
  <si>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</si>
  <si>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</si>
  <si>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</si>
  <si>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</si>
  <si>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</si>
  <si>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</si>
  <si>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</si>
  <si>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</si>
  <si>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</si>
  <si>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</si>
  <si>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</si>
  <si>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</si>
  <si>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</si>
  <si>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</si>
  <si>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</si>
  <si>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</si>
  <si>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</si>
  <si>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</si>
  <si>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</si>
  <si>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</si>
  <si>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</si>
  <si>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</si>
  <si>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</si>
  <si>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</si>
  <si>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</si>
  <si>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</si>
  <si>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</si>
  <si>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</si>
  <si>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</si>
  <si>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</si>
  <si>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</si>
  <si>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</si>
  <si>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</si>
  <si>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</si>
  <si>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</si>
  <si>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</si>
  <si>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</si>
  <si>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</si>
  <si>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</si>
  <si>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</si>
  <si>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</si>
  <si>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</si>
  <si>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</si>
  <si>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</si>
  <si>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</si>
  <si>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</si>
  <si>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</si>
  <si>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</si>
  <si>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</si>
  <si>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</si>
  <si>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</si>
  <si>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</si>
  <si>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</si>
  <si>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</si>
  <si>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</si>
  <si>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</si>
  <si>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</si>
  <si>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</si>
  <si>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</si>
  <si>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</si>
  <si>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</si>
  <si>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</si>
  <si>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</si>
  <si>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</si>
  <si>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</si>
  <si>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</si>
  <si>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</si>
  <si>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</si>
  <si>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</si>
  <si>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</si>
  <si>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</si>
  <si>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</si>
  <si>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</si>
  <si>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</si>
  <si>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</si>
  <si>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</si>
  <si>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</si>
  <si>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</si>
  <si>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</si>
  <si>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</si>
  <si>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</si>
  <si>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</si>
  <si>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</si>
  <si>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</si>
  <si>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</si>
  <si>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</si>
  <si>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</si>
  <si>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</si>
  <si>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</si>
  <si>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</si>
  <si>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</si>
  <si>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</si>
  <si>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</si>
  <si>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</si>
  <si>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</si>
  <si>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</si>
  <si>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</si>
  <si>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</si>
  <si>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</si>
  <si>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</si>
  <si>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</si>
  <si>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</si>
  <si>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</si>
  <si>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</si>
  <si>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</si>
  <si>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</si>
  <si>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</si>
  <si>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</si>
  <si>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</si>
  <si>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</si>
  <si>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</si>
  <si>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</si>
  <si>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</si>
  <si>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</si>
  <si>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</si>
  <si>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</si>
  <si>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</si>
  <si>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</si>
  <si>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</si>
  <si>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</si>
  <si>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</si>
  <si>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</si>
  <si>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</si>
  <si>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</si>
  <si>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</si>
  <si>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</si>
  <si>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</si>
  <si>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</si>
  <si>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</si>
  <si>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</si>
  <si>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</si>
  <si>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</si>
  <si>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</si>
  <si>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</si>
  <si>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</si>
  <si>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</si>
  <si>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</si>
  <si>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</si>
  <si>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</si>
  <si>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</si>
  <si>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</si>
  <si>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</si>
  <si>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</si>
  <si>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</si>
  <si>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</si>
  <si>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</si>
  <si>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</si>
  <si>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</si>
  <si>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</si>
  <si>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</si>
  <si>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</si>
  <si>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</si>
  <si>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</si>
  <si>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</si>
  <si>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</si>
  <si>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</si>
  <si>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</si>
  <si>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</si>
  <si>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</si>
  <si>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</si>
  <si>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</si>
  <si>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</si>
  <si>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</si>
  <si>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</si>
  <si>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</si>
  <si>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</si>
  <si>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</si>
  <si>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</si>
  <si>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</si>
  <si>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</si>
  <si>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</si>
  <si>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</si>
  <si>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</si>
  <si>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</si>
  <si>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</si>
  <si>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</si>
  <si>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</si>
  <si>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</si>
  <si>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</si>
  <si>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</si>
  <si>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</si>
  <si>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</si>
  <si>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</si>
  <si>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</si>
  <si>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</si>
  <si>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</si>
  <si>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</si>
  <si>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</si>
  <si>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</si>
  <si>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</si>
  <si>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</si>
  <si>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</si>
  <si>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</si>
  <si>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</si>
  <si>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</si>
  <si>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</si>
  <si>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</si>
  <si>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</si>
  <si>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</si>
  <si>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</si>
  <si>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</si>
  <si>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</si>
  <si>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</si>
  <si>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</si>
  <si>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</si>
  <si>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</si>
  <si>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</si>
  <si>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</si>
  <si>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</si>
  <si>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</si>
  <si>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</si>
  <si>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</si>
  <si>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</si>
  <si>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</si>
  <si>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</si>
  <si>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</si>
  <si>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</si>
  <si>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</si>
  <si>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</si>
  <si>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</si>
  <si>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</si>
  <si>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</si>
  <si>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</si>
  <si>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</si>
  <si>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</si>
  <si>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</si>
  <si>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</si>
  <si>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</si>
  <si>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</si>
  <si>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</si>
  <si>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</si>
  <si>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</si>
  <si>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</si>
  <si>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</si>
  <si>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</si>
  <si>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</si>
  <si>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</si>
  <si>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</si>
  <si>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</si>
  <si>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</si>
  <si>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</si>
  <si>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</si>
  <si>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</si>
  <si>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</si>
  <si>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</si>
  <si>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</si>
  <si>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</si>
  <si>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</si>
  <si>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</si>
  <si>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</si>
  <si>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</si>
  <si>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</si>
  <si>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</si>
  <si>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</si>
  <si>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</si>
  <si>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</si>
  <si>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</si>
  <si>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</si>
  <si>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</si>
  <si>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</si>
  <si>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</si>
  <si>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</si>
  <si>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</si>
  <si>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</si>
  <si>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</si>
  <si>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</si>
  <si>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</si>
  <si>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</si>
  <si>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</si>
  <si>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</si>
  <si>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</si>
  <si>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</si>
  <si>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</si>
  <si>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</si>
  <si>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</si>
  <si>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</si>
  <si>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</si>
  <si>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</si>
  <si>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</si>
  <si>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</si>
  <si>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</si>
  <si>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</si>
  <si>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</si>
  <si>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</si>
  <si>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</si>
  <si>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</si>
  <si>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</si>
  <si>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</si>
  <si>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</si>
  <si>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</si>
  <si>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</si>
  <si>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</si>
  <si>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</si>
  <si>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</si>
  <si>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</si>
  <si>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</si>
  <si>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</si>
  <si>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</si>
  <si>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</si>
  <si>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</si>
  <si>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</si>
  <si>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</si>
  <si>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</si>
  <si>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</si>
  <si>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</si>
  <si>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</si>
  <si>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</si>
  <si>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</si>
  <si>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</si>
  <si>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</si>
  <si>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</si>
  <si>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</si>
  <si>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</si>
  <si>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</si>
  <si>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</si>
  <si>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</si>
  <si>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</si>
  <si>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</si>
  <si>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</si>
  <si>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</si>
  <si>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</si>
  <si>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</si>
  <si>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</si>
  <si>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</si>
  <si>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</si>
  <si>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</si>
  <si>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</si>
  <si>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</si>
  <si>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</si>
  <si>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</si>
  <si>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</si>
  <si>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</si>
  <si>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</si>
  <si>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</si>
  <si>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</si>
  <si>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</si>
  <si>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</si>
  <si>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</si>
  <si>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</si>
  <si>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</si>
  <si>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</si>
  <si>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</si>
  <si>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</si>
  <si>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</si>
  <si>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</si>
  <si>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</si>
  <si>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</si>
  <si>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</si>
  <si>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</si>
  <si>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</si>
  <si>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</si>
  <si>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</si>
  <si>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</si>
  <si>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</si>
  <si>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</si>
  <si>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</si>
  <si>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</si>
  <si>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</si>
  <si>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</si>
  <si>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</si>
  <si>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</si>
  <si>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</si>
  <si>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</si>
  <si>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</si>
  <si>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</si>
  <si>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</si>
  <si>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</si>
  <si>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</si>
  <si>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</si>
  <si>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</si>
  <si>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</si>
  <si>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</si>
  <si>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</si>
  <si>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</si>
  <si>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</si>
  <si>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</si>
  <si>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</si>
  <si>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</si>
  <si>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</si>
  <si>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</si>
  <si>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</si>
  <si>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</si>
  <si>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</si>
  <si>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</si>
  <si>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</si>
  <si>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</si>
  <si>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</si>
  <si>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</si>
  <si>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</si>
  <si>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</si>
  <si>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</si>
  <si>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</si>
  <si>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</si>
  <si>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</si>
  <si>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</si>
  <si>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</si>
  <si>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</si>
  <si>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</si>
  <si>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</si>
  <si>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</si>
  <si>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</si>
  <si>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</si>
  <si>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</si>
  <si>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</si>
  <si>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</si>
  <si>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</si>
  <si>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</si>
  <si>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</si>
  <si>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</si>
  <si>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</si>
  <si>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</si>
  <si>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</si>
  <si>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</si>
  <si>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</si>
  <si>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</si>
  <si>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</si>
  <si>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</si>
  <si>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</si>
  <si>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</si>
  <si>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</si>
  <si>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</si>
  <si>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</si>
  <si>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</si>
  <si>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</si>
  <si>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</si>
  <si>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</si>
  <si>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</si>
  <si>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</si>
  <si>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</si>
  <si>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</si>
  <si>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</si>
  <si>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</si>
  <si>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</si>
  <si>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</si>
  <si>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</si>
  <si>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</si>
  <si>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</si>
  <si>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</si>
  <si>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</si>
  <si>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</si>
  <si>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</si>
  <si>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</si>
  <si>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</si>
  <si>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</si>
  <si>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</si>
  <si>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</si>
  <si>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</si>
  <si>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</si>
  <si>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</si>
  <si>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</si>
  <si>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</si>
  <si>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</si>
  <si>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</si>
  <si>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</si>
  <si>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</si>
  <si>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</si>
  <si>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</si>
  <si>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</si>
  <si>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</si>
  <si>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</si>
  <si>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</si>
  <si>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</si>
  <si>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</si>
  <si>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</si>
  <si>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</si>
  <si>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</si>
  <si>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</si>
  <si>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</si>
  <si>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</si>
  <si>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</si>
  <si>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</si>
  <si>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</si>
  <si>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</si>
  <si>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</si>
  <si>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</si>
  <si>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</si>
  <si>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</si>
  <si>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</si>
  <si>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</si>
  <si>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</si>
  <si>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</si>
  <si>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</si>
  <si>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</si>
  <si>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</si>
  <si>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</si>
  <si>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</si>
  <si>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</si>
  <si>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</si>
  <si>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</si>
  <si>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</si>
  <si>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</si>
  <si>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</si>
  <si>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</si>
  <si>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</si>
  <si>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</si>
  <si>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</si>
  <si>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</si>
  <si>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</si>
  <si>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</si>
  <si>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</si>
  <si>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</si>
  <si>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</si>
  <si>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</si>
  <si>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</si>
  <si>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</si>
  <si>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</si>
  <si>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</si>
  <si>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</si>
  <si>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</si>
  <si>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</si>
  <si>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</si>
  <si>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</si>
  <si>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</si>
  <si>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</si>
  <si>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</si>
  <si>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</si>
  <si>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</si>
  <si>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</si>
  <si>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</si>
  <si>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</si>
  <si>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</si>
  <si>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</si>
  <si>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</si>
  <si>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</si>
  <si>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</si>
  <si>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</si>
  <si>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</si>
  <si>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</si>
  <si>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</si>
  <si>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</si>
  <si>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</si>
  <si>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</si>
  <si>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</si>
  <si>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</si>
  <si>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</si>
  <si>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</si>
  <si>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</si>
  <si>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</si>
  <si>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</si>
  <si>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</si>
  <si>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</si>
  <si>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</si>
  <si>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</si>
  <si>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</si>
  <si>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</si>
  <si>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</si>
  <si>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</si>
  <si>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</si>
  <si>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</si>
  <si>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</si>
  <si>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</si>
  <si>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</si>
  <si>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</si>
  <si>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</si>
  <si>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</si>
  <si>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</si>
  <si>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</si>
  <si>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</si>
  <si>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</si>
  <si>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</si>
  <si>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</si>
  <si>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</si>
  <si>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</si>
  <si>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</si>
  <si>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</si>
  <si>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</si>
  <si>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</si>
  <si>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</si>
  <si>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</si>
  <si>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</si>
  <si>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</si>
  <si>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</si>
  <si>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</si>
  <si>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</si>
  <si>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</si>
  <si>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</si>
  <si>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</si>
  <si>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</si>
  <si>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</si>
  <si>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</si>
  <si>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</si>
  <si>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</si>
  <si>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</si>
  <si>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</si>
  <si>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</si>
  <si>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</si>
  <si>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</si>
  <si>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</si>
  <si>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</si>
  <si>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</si>
  <si>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</si>
  <si>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</si>
  <si>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</si>
  <si>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</si>
  <si>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</si>
  <si>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</si>
  <si>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</si>
  <si>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</si>
  <si>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</si>
  <si>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</si>
  <si>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</si>
  <si>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</si>
  <si>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</si>
  <si>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</si>
  <si>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</si>
  <si>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</si>
  <si>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</si>
  <si>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</si>
  <si>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</si>
  <si>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</si>
  <si>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</si>
  <si>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</si>
  <si>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</si>
  <si>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</si>
  <si>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</si>
  <si>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</si>
  <si>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</si>
  <si>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</si>
  <si>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</si>
  <si>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</si>
  <si>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</si>
  <si>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</si>
  <si>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</si>
  <si>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</si>
  <si>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</si>
  <si>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</si>
  <si>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</si>
  <si>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</si>
  <si>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</si>
  <si>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</si>
  <si>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</si>
  <si>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</si>
  <si>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</si>
  <si>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</si>
  <si>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</si>
  <si>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</si>
  <si>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</si>
  <si>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</si>
  <si>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</si>
  <si>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</si>
  <si>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</si>
  <si>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</si>
  <si>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</si>
  <si>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</si>
  <si>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</si>
  <si>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</si>
  <si>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</si>
  <si>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</si>
  <si>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</si>
  <si>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</si>
  <si>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</si>
  <si>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</si>
  <si>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</si>
  <si>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</si>
  <si>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</si>
  <si>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</si>
  <si>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</si>
  <si>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</si>
  <si>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</si>
  <si>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</si>
  <si>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</si>
  <si>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</si>
  <si>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</si>
  <si>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</si>
  <si>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</si>
  <si>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</si>
  <si>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</si>
  <si>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</si>
  <si>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</si>
  <si>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</si>
  <si>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</si>
  <si>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</si>
  <si>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</si>
  <si>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</si>
  <si>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</si>
  <si>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</si>
  <si>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</si>
  <si>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</si>
  <si>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</si>
  <si>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</si>
  <si>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</si>
  <si>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</si>
  <si>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</si>
  <si>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</si>
  <si>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</si>
  <si>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</si>
  <si>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</si>
  <si>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</si>
  <si>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</si>
  <si>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</si>
  <si>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</si>
  <si>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</si>
  <si>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</si>
  <si>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</si>
  <si>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</si>
  <si>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</si>
  <si>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</si>
  <si>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</si>
  <si>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</si>
  <si>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</si>
  <si>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</si>
  <si>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</si>
  <si>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</si>
  <si>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</si>
  <si>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</si>
  <si>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</si>
  <si>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</si>
  <si>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</si>
  <si>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</si>
  <si>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</si>
  <si>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</si>
  <si>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</si>
  <si>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</si>
  <si>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</si>
  <si>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</si>
  <si>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</si>
  <si>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</si>
  <si>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</si>
  <si>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</si>
  <si>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</si>
  <si>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</si>
  <si>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</si>
  <si>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</si>
  <si>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</si>
  <si>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</si>
  <si>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</si>
  <si>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</si>
  <si>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</si>
  <si>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</si>
  <si>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</si>
  <si>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</si>
  <si>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</si>
  <si>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</si>
  <si>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</si>
  <si>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</si>
  <si>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</si>
  <si>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</si>
  <si>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</si>
  <si>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</si>
  <si>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</si>
  <si>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</si>
  <si>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</si>
  <si>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</si>
  <si>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</si>
  <si>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</si>
  <si>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</si>
  <si>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</si>
  <si>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</si>
  <si>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</si>
  <si>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</si>
  <si>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</si>
  <si>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</si>
  <si>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</si>
  <si>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</si>
  <si>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</si>
  <si>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</si>
  <si>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</si>
  <si>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</si>
  <si>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</si>
  <si>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</si>
  <si>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</si>
  <si>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</si>
  <si>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</si>
  <si>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</si>
  <si>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</si>
  <si>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</si>
  <si>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</si>
  <si>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</si>
  <si>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</si>
  <si>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</si>
  <si>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</si>
  <si>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</si>
  <si>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</si>
  <si>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</si>
  <si>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</si>
  <si>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</si>
  <si>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</si>
  <si>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</si>
  <si>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</si>
  <si>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</si>
  <si>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</si>
  <si>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</si>
  <si>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</si>
  <si>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</si>
  <si>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</si>
  <si>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</si>
  <si>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</si>
  <si>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</si>
  <si>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</si>
  <si>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</si>
  <si>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</si>
  <si>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</si>
  <si>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</si>
  <si>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</si>
  <si>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</si>
  <si>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</si>
  <si>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</si>
  <si>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</si>
  <si>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</si>
  <si>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</si>
  <si>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</si>
  <si>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</si>
  <si>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</si>
  <si>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</si>
  <si>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</si>
  <si>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</si>
  <si>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</si>
  <si>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</si>
  <si>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</si>
  <si>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</si>
  <si>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</si>
  <si>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</si>
  <si>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</si>
  <si>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</si>
  <si>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</si>
  <si>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</si>
  <si>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</si>
  <si>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</si>
  <si>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</si>
  <si>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</si>
  <si>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</si>
  <si>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</si>
  <si>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</si>
  <si>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</si>
  <si>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</si>
  <si>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</si>
  <si>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</si>
  <si>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</si>
  <si>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</si>
  <si>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</si>
  <si>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</si>
  <si>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</si>
  <si>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</si>
  <si>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</si>
  <si>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</si>
  <si>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</si>
  <si>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</si>
  <si>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</si>
  <si>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</si>
  <si>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</si>
  <si>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</si>
  <si>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</si>
  <si>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</si>
  <si>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</si>
  <si>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</si>
  <si>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</si>
  <si>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</si>
  <si>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</si>
  <si>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</si>
  <si>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</si>
  <si>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</si>
  <si>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</si>
  <si>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</si>
  <si>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</si>
  <si>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</si>
  <si>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</si>
  <si>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</si>
  <si>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</si>
  <si>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</si>
  <si>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</si>
  <si>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</si>
  <si>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</si>
  <si>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</si>
  <si>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</si>
  <si>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</si>
  <si>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</si>
  <si>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</si>
  <si>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</si>
  <si>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</si>
  <si>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</si>
  <si>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</si>
  <si>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</si>
  <si>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</si>
  <si>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</si>
  <si>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</si>
  <si>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</si>
  <si>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</si>
  <si>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</si>
  <si>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</si>
  <si>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</si>
  <si>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</si>
  <si>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</si>
  <si>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</si>
  <si>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</si>
  <si>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</si>
  <si>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</si>
  <si>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</si>
  <si>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</si>
  <si>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</si>
  <si>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</si>
  <si>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</si>
  <si>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</si>
  <si>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</si>
  <si>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</si>
  <si>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</si>
  <si>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</si>
  <si>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</si>
  <si>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</si>
  <si>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</si>
  <si>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</si>
  <si>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</si>
  <si>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</si>
  <si>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</si>
  <si>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</si>
  <si>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</si>
  <si>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</si>
  <si>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</si>
  <si>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</si>
  <si>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</si>
  <si>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</si>
  <si>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</si>
  <si>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</si>
  <si>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</si>
  <si>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</si>
  <si>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</si>
  <si>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</si>
  <si>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</si>
  <si>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</si>
  <si>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</si>
  <si>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</si>
  <si>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</si>
  <si>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</si>
  <si>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</si>
  <si>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</si>
  <si>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</si>
  <si>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</si>
  <si>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</si>
  <si>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</si>
  <si>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</si>
  <si>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</si>
  <si>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</si>
  <si>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</si>
  <si>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</si>
  <si>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</si>
  <si>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</si>
  <si>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</si>
  <si>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</si>
  <si>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</si>
  <si>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</si>
  <si>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</si>
  <si>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</si>
  <si>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</si>
  <si>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</si>
  <si>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</si>
  <si>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</si>
  <si>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</si>
  <si>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</si>
  <si>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</si>
  <si>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</si>
  <si>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</si>
  <si>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</si>
  <si>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</si>
  <si>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</si>
  <si>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</si>
  <si>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</si>
  <si>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</si>
  <si>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</si>
  <si>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</si>
  <si>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</si>
  <si>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</si>
  <si>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</si>
  <si>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</si>
  <si>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</si>
  <si>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</si>
  <si>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</si>
  <si>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</si>
  <si>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</si>
  <si>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</si>
  <si>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</si>
  <si>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</si>
  <si>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</si>
  <si>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</si>
  <si>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</si>
  <si>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</si>
  <si>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</si>
  <si>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</si>
  <si>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</si>
  <si>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</si>
  <si>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</si>
  <si>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</si>
  <si>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</si>
  <si>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</si>
  <si>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</si>
  <si>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</si>
  <si>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</si>
  <si>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</si>
  <si>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</si>
  <si>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</si>
  <si>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</si>
  <si>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</si>
  <si>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</si>
  <si>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</si>
  <si>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</si>
  <si>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</si>
  <si>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</si>
  <si>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</si>
  <si>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</si>
  <si>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</si>
  <si>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</si>
  <si>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</si>
  <si>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</si>
  <si>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</si>
  <si>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</si>
  <si>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</si>
  <si>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</si>
  <si>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</si>
  <si>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</si>
  <si>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</si>
  <si>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</si>
  <si>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</si>
  <si>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</si>
  <si>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</si>
  <si>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</si>
  <si>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</si>
  <si>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</si>
  <si>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</si>
  <si>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</si>
  <si>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</si>
  <si>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</si>
  <si>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</si>
  <si>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</si>
  <si>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</si>
  <si>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</si>
  <si>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</si>
  <si>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</si>
  <si>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</si>
  <si>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</si>
  <si>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</si>
  <si>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</si>
  <si>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</si>
  <si>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</si>
  <si>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</si>
  <si>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</si>
  <si>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</si>
  <si>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</si>
  <si>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</si>
  <si>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</si>
  <si>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</si>
  <si>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</si>
  <si>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</si>
  <si>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</si>
  <si>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</si>
  <si>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</si>
  <si>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</si>
  <si>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</si>
  <si>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</si>
  <si>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</si>
  <si>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</si>
  <si>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</si>
  <si>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</si>
  <si>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</si>
  <si>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</si>
  <si>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</si>
  <si>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</si>
  <si>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</si>
  <si>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</si>
  <si>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</si>
  <si>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</si>
  <si>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</si>
  <si>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</si>
  <si>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</si>
  <si>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</si>
  <si>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</si>
  <si>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</si>
  <si>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</si>
  <si>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</si>
  <si>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</si>
  <si>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</si>
  <si>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</si>
  <si>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</si>
  <si>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</si>
  <si>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</si>
  <si>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</si>
  <si>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</si>
  <si>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</si>
  <si>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</si>
  <si>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</si>
  <si>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</si>
  <si>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</si>
  <si>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</si>
  <si>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</si>
  <si>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</si>
  <si>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</si>
  <si>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</si>
  <si>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</si>
  <si>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</si>
  <si>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</si>
  <si>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</si>
  <si>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</si>
  <si>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</si>
  <si>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</si>
  <si>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</si>
  <si>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</si>
  <si>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</si>
  <si>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</si>
  <si>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</si>
  <si>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</si>
  <si>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</si>
  <si>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</si>
  <si>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</si>
  <si>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</si>
  <si>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</si>
  <si>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</si>
  <si>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</si>
  <si>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</si>
  <si>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</si>
  <si>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</si>
  <si>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</si>
  <si>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</si>
  <si>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</si>
  <si>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</si>
  <si>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</si>
  <si>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</si>
  <si>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</si>
  <si>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</si>
  <si>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</si>
  <si>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</si>
  <si>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</si>
  <si>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</si>
  <si>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</si>
  <si>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</si>
  <si>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</si>
  <si>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</si>
  <si>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</si>
  <si>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</si>
  <si>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</si>
  <si>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</si>
  <si>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</si>
  <si>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</si>
  <si>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</si>
  <si>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</si>
  <si>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</si>
  <si>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</si>
  <si>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</si>
  <si>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</si>
  <si>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</si>
  <si>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</si>
  <si>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</si>
  <si>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</si>
  <si>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</si>
  <si>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</si>
  <si>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</si>
  <si>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</si>
  <si>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</si>
  <si>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</si>
  <si>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</si>
  <si>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</si>
  <si>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</si>
  <si>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</si>
  <si>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</si>
  <si>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</si>
  <si>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</si>
  <si>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</si>
  <si>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</si>
  <si>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</si>
  <si>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</si>
  <si>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</si>
  <si>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</si>
  <si>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</si>
  <si>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</si>
  <si>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</si>
  <si>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</si>
  <si>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</si>
  <si>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</si>
  <si>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</si>
  <si>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</si>
  <si>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</si>
  <si>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</si>
  <si>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</si>
  <si>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</si>
  <si>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</si>
  <si>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</si>
  <si>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</si>
  <si>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</si>
  <si>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</si>
  <si>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</si>
  <si>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</si>
  <si>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</si>
  <si>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</si>
  <si>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</si>
  <si>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</si>
  <si>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</si>
  <si>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</si>
  <si>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</si>
  <si>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</si>
  <si>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</si>
  <si>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</si>
  <si>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</si>
  <si>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</si>
  <si>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</si>
  <si>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</si>
  <si>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</si>
  <si>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</si>
  <si>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</si>
  <si>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</si>
  <si>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</si>
  <si>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</si>
  <si>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</si>
  <si>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</si>
  <si>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</si>
  <si>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</si>
  <si>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</si>
  <si>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</si>
  <si>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</si>
  <si>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</si>
  <si>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</si>
  <si>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</si>
  <si>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</si>
  <si>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</si>
  <si>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</si>
  <si>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</si>
  <si>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</si>
  <si>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</si>
  <si>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</si>
  <si>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</si>
  <si>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</si>
  <si>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</si>
  <si>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</si>
  <si>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</si>
  <si>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</si>
  <si>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</si>
  <si>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</si>
  <si>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</si>
  <si>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</si>
  <si>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</si>
  <si>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</si>
  <si>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</si>
  <si>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</si>
  <si>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</si>
  <si>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</si>
  <si>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</si>
  <si>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</si>
  <si>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</si>
  <si>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</si>
  <si>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</si>
  <si>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</si>
  <si>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</si>
  <si>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</si>
  <si>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</si>
  <si>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</si>
  <si>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</si>
  <si>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</si>
  <si>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</si>
  <si>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</si>
  <si>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</si>
  <si>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</si>
  <si>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</si>
  <si>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</si>
  <si>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</si>
  <si>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</si>
  <si>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</si>
  <si>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</si>
  <si>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</si>
  <si>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</si>
  <si>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</si>
  <si>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</si>
  <si>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</si>
  <si>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</si>
  <si>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</si>
  <si>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</si>
  <si>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</si>
  <si>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</si>
  <si>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</si>
  <si>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</si>
  <si>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</si>
  <si>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</si>
  <si>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</si>
  <si>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</si>
  <si>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</si>
  <si>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</si>
  <si>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</si>
  <si>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</si>
  <si>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</si>
  <si>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</si>
  <si>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</si>
  <si>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</si>
  <si>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</si>
  <si>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</si>
  <si>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</si>
  <si>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</si>
  <si>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</si>
  <si>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</si>
  <si>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</si>
  <si>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</si>
  <si>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</si>
  <si>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</si>
  <si>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</si>
  <si>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</si>
  <si>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</si>
  <si>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</si>
  <si>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</si>
  <si>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</si>
  <si>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</si>
  <si>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</si>
  <si>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</si>
  <si>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</si>
  <si>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</si>
  <si>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</si>
  <si>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</si>
  <si>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</si>
  <si>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</si>
  <si>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</si>
  <si>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</si>
  <si>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</si>
  <si>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</si>
  <si>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</si>
  <si>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</si>
  <si>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</si>
  <si>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</si>
  <si>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</si>
  <si>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</si>
  <si>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</si>
  <si>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</si>
  <si>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</si>
  <si>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</si>
  <si>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</si>
  <si>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</si>
  <si>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</si>
  <si>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</si>
  <si>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</si>
  <si>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</si>
  <si>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</si>
  <si>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</si>
  <si>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</si>
  <si>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</si>
  <si>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</si>
  <si>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</si>
  <si>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</si>
  <si>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</si>
  <si>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</si>
  <si>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</si>
  <si>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</si>
  <si>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</si>
  <si>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</si>
  <si>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</si>
  <si>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</si>
  <si>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</si>
  <si>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</si>
  <si>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</si>
  <si>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</si>
  <si>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</si>
  <si>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</si>
  <si>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</si>
  <si>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</si>
  <si>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</si>
  <si>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</si>
  <si>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</si>
  <si>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</si>
  <si>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</si>
  <si>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</si>
  <si>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</si>
  <si>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</si>
  <si>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</si>
  <si>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</si>
  <si>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</si>
  <si>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</si>
  <si>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</si>
  <si>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</si>
  <si>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</si>
  <si>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</si>
  <si>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</si>
  <si>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</si>
  <si>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</si>
  <si>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</si>
  <si>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</si>
  <si>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</si>
  <si>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</si>
  <si>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</si>
  <si>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</si>
  <si>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</si>
  <si>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</si>
  <si>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</si>
  <si>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</si>
  <si>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</si>
  <si>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</si>
  <si>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</si>
  <si>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</si>
  <si>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</si>
  <si>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</si>
  <si>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</si>
  <si>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</si>
  <si>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</si>
  <si>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</si>
  <si>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</si>
  <si>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</si>
  <si>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</si>
  <si>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</si>
  <si>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</si>
  <si>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</si>
  <si>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</si>
  <si>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</si>
  <si>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</si>
  <si>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</si>
  <si>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</si>
  <si>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</si>
  <si>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</si>
  <si>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</si>
  <si>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</si>
  <si>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</si>
  <si>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</si>
  <si>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</si>
  <si>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</si>
  <si>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</si>
  <si>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</si>
  <si>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</si>
  <si>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</si>
  <si>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</si>
  <si>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</si>
  <si>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</si>
  <si>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</si>
  <si>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</si>
  <si>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</si>
  <si>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</si>
  <si>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</si>
  <si>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</si>
  <si>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</si>
  <si>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</si>
  <si>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</si>
  <si>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</si>
  <si>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</si>
  <si>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</si>
  <si>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</si>
  <si>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</si>
  <si>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</si>
  <si>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</si>
  <si>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</si>
  <si>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</si>
  <si>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</si>
  <si>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</si>
  <si>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</si>
  <si>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</si>
  <si>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</si>
  <si>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</si>
  <si>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</si>
  <si>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</si>
  <si>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</si>
  <si>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</si>
  <si>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</si>
  <si>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</si>
  <si>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</si>
  <si>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</si>
  <si>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</si>
  <si>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</si>
  <si>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</si>
  <si>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</si>
  <si>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</si>
  <si>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</si>
  <si>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</si>
  <si>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</si>
  <si>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</si>
  <si>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</si>
  <si>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</si>
  <si>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</si>
  <si>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</si>
  <si>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</si>
  <si>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</si>
  <si>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</si>
  <si>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</si>
  <si>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</si>
  <si>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</si>
  <si>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</si>
  <si>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</si>
  <si>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</si>
  <si>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</si>
  <si>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</si>
  <si>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</si>
  <si>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</si>
  <si>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</si>
  <si>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</si>
  <si>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</si>
  <si>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</si>
  <si>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</si>
  <si>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</si>
  <si>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</si>
  <si>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</si>
  <si>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</si>
  <si>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</si>
  <si>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</si>
  <si>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</si>
  <si>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</si>
  <si>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</si>
  <si>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</si>
  <si>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</si>
  <si>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</si>
  <si>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</si>
  <si>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</si>
  <si>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</si>
  <si>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</si>
  <si>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</si>
  <si>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</si>
  <si>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</si>
  <si>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</si>
  <si>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</si>
  <si>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</si>
  <si>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</si>
  <si>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</si>
  <si>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</si>
  <si>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</si>
  <si>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</si>
  <si>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</si>
  <si>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</si>
  <si>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</si>
  <si>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</si>
  <si>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</si>
  <si>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</si>
  <si>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</si>
  <si>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</si>
  <si>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</si>
  <si>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</si>
  <si>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</si>
  <si>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</si>
  <si>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</si>
  <si>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</si>
  <si>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</si>
  <si>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</si>
  <si>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</si>
  <si>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</si>
  <si>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</si>
  <si>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</si>
  <si>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</si>
  <si>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</si>
  <si>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</si>
  <si>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</si>
  <si>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</si>
  <si>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</si>
  <si>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</si>
  <si>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</si>
  <si>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</si>
  <si>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</si>
  <si>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</si>
  <si>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</si>
  <si>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</si>
  <si>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</si>
  <si>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</si>
  <si>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</si>
  <si>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</si>
  <si>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</si>
  <si>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</si>
  <si>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</si>
  <si>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</si>
  <si>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</si>
  <si>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</si>
  <si>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</si>
  <si>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</si>
  <si>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</si>
  <si>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</si>
  <si>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</si>
  <si>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</si>
  <si>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</si>
  <si>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</si>
  <si>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</si>
  <si>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</si>
  <si>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</si>
  <si>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</si>
  <si>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</si>
  <si>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</si>
  <si>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</si>
  <si>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</si>
  <si>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</si>
  <si>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</si>
  <si>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</si>
  <si>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</si>
  <si>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</si>
  <si>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</si>
  <si>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</si>
  <si>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</si>
  <si>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</si>
  <si>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</si>
  <si>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</si>
  <si>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</si>
  <si>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</si>
  <si>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</si>
  <si>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</si>
  <si>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</si>
  <si>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</si>
  <si>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</si>
  <si>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</si>
  <si>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</si>
  <si>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</si>
  <si>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</si>
  <si>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</si>
  <si>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</si>
  <si>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</si>
  <si>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</si>
  <si>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</si>
  <si>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</si>
  <si>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</si>
  <si>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</si>
  <si>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</si>
  <si>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</si>
  <si>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</si>
  <si>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</si>
  <si>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</si>
  <si>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</si>
  <si>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</si>
  <si>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</si>
  <si>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</si>
  <si>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</si>
  <si>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</si>
  <si>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</si>
  <si>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</si>
  <si>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</si>
  <si>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</si>
  <si>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</si>
  <si>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</si>
  <si>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</si>
  <si>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</si>
  <si>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</si>
  <si>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</si>
  <si>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</si>
  <si>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</si>
  <si>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</si>
  <si>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</si>
  <si>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</si>
  <si>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</si>
  <si>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</si>
  <si>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</si>
  <si>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</si>
  <si>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</si>
  <si>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</si>
  <si>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</si>
  <si>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</si>
  <si>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</si>
  <si>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</si>
  <si>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</si>
  <si>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</si>
  <si>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</si>
  <si>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</si>
  <si>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</si>
  <si>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</si>
  <si>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</si>
  <si>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</si>
  <si>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</si>
  <si>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</si>
  <si>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</si>
  <si>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</si>
  <si>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</si>
  <si>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</si>
  <si>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</si>
  <si>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</si>
  <si>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</si>
  <si>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</si>
  <si>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</si>
  <si>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</si>
  <si>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</si>
  <si>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</si>
  <si>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</si>
  <si>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</si>
  <si>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</si>
  <si>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</si>
  <si>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</si>
  <si>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</si>
  <si>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</si>
  <si>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</si>
  <si>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</si>
  <si>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</si>
  <si>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</si>
  <si>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</si>
  <si>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</si>
  <si>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</si>
  <si>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</si>
  <si>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</si>
  <si>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</si>
  <si>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</si>
  <si>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</si>
  <si>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</si>
  <si>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</si>
  <si>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</si>
  <si>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</si>
  <si>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</si>
  <si>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</si>
  <si>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</si>
  <si>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</si>
  <si>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</si>
  <si>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</si>
  <si>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</si>
  <si>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</si>
  <si>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</si>
  <si>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</si>
  <si>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</si>
  <si>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</si>
  <si>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</si>
  <si>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</si>
  <si>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</si>
  <si>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</si>
  <si>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</si>
  <si>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</si>
  <si>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</si>
  <si>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</si>
  <si>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</si>
  <si>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</si>
  <si>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</si>
  <si>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</si>
  <si>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</si>
  <si>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</si>
  <si>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</si>
  <si>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</si>
  <si>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</si>
  <si>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</si>
  <si>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</si>
  <si>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</si>
  <si>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</si>
  <si>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</si>
  <si>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</si>
  <si>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</si>
  <si>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</si>
  <si>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</si>
  <si>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</si>
  <si>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</si>
  <si>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</si>
  <si>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</si>
  <si>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</si>
  <si>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</si>
  <si>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</si>
  <si>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</si>
  <si>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</si>
  <si>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</si>
  <si>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</si>
  <si>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</si>
  <si>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</si>
  <si>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</si>
  <si>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</si>
  <si>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</si>
  <si>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</si>
  <si>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</si>
  <si>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</si>
  <si>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</si>
  <si>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</si>
  <si>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</si>
  <si>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</si>
  <si>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</si>
  <si>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</si>
  <si>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</si>
  <si>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</si>
  <si>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</si>
  <si>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</si>
  <si>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</si>
  <si>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</si>
  <si>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</si>
  <si>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</si>
  <si>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</si>
  <si>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</si>
  <si>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</si>
  <si>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</si>
  <si>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</si>
  <si>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</si>
  <si>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</si>
  <si>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</si>
  <si>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</si>
  <si>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</si>
  <si>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</si>
  <si>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</si>
  <si>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</si>
  <si>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</si>
  <si>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</si>
  <si>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</si>
  <si>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</si>
  <si>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</si>
  <si>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</si>
  <si>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</si>
  <si>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</si>
  <si>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</si>
  <si>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</si>
  <si>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</si>
  <si>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</si>
  <si>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</si>
  <si>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</si>
  <si>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</si>
  <si>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</si>
  <si>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</si>
  <si>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</si>
  <si>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</si>
  <si>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</si>
  <si>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</si>
  <si>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</si>
  <si>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</si>
  <si>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</si>
  <si>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</si>
  <si>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</si>
  <si>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</si>
  <si>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</si>
  <si>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</si>
  <si>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</si>
  <si>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</si>
  <si>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</si>
  <si>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</si>
  <si>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</si>
  <si>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</si>
  <si>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</si>
  <si>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</si>
  <si>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</si>
  <si>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</si>
  <si>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</si>
  <si>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</si>
  <si>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</si>
  <si>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</si>
  <si>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</si>
  <si>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</si>
  <si>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</si>
  <si>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</si>
  <si>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</si>
  <si>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</si>
  <si>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</si>
  <si>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</si>
  <si>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</si>
  <si>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</si>
  <si>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</si>
  <si>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</si>
  <si>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</si>
  <si>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</si>
  <si>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</si>
  <si>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</si>
  <si>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</si>
  <si>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</si>
  <si>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</si>
  <si>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</si>
  <si>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</si>
  <si>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</si>
  <si>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</si>
  <si>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</si>
  <si>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</si>
  <si>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</si>
  <si>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</si>
  <si>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</si>
  <si>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</si>
  <si>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</si>
  <si>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</si>
  <si>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</si>
  <si>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</si>
  <si>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</si>
  <si>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</si>
  <si>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</si>
  <si>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</si>
  <si>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</si>
  <si>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</si>
  <si>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</si>
  <si>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</si>
  <si>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</si>
  <si>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</si>
  <si>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</si>
  <si>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</si>
  <si>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</si>
  <si>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</si>
  <si>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</si>
  <si>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</si>
  <si>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</si>
  <si>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</si>
  <si>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</si>
  <si>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</si>
  <si>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</si>
  <si>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</si>
  <si>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</si>
  <si>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</si>
  <si>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</si>
  <si>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</si>
  <si>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</si>
  <si>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</si>
  <si>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</si>
  <si>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</si>
  <si>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</si>
  <si>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</si>
  <si>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</si>
  <si>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</si>
  <si>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</si>
  <si>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</si>
  <si>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</si>
  <si>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</si>
  <si>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</si>
  <si>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</si>
  <si>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</si>
  <si>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</si>
  <si>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</si>
  <si>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</si>
  <si>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</si>
  <si>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</si>
  <si>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</si>
  <si>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</si>
  <si>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</si>
  <si>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</si>
  <si>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</si>
  <si>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</si>
  <si>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</si>
  <si>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</si>
  <si>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</si>
  <si>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</si>
  <si>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</si>
  <si>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</si>
  <si>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</si>
  <si>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</si>
  <si>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</si>
  <si>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</si>
  <si>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</si>
  <si>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</si>
  <si>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</si>
  <si>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</si>
  <si>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</si>
  <si>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</si>
  <si>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</si>
  <si>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</si>
  <si>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</si>
  <si>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</si>
  <si>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</si>
  <si>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</si>
  <si>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</si>
  <si>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</si>
  <si>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</si>
  <si>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</si>
  <si>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</si>
  <si>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</si>
  <si>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</si>
  <si>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</si>
  <si>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</si>
  <si>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</si>
  <si>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</si>
  <si>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</si>
  <si>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</si>
  <si>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</si>
  <si>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</si>
  <si>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</si>
  <si>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</si>
  <si>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</si>
  <si>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</si>
  <si>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</si>
  <si>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</si>
  <si>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</si>
  <si>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</si>
  <si>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</si>
  <si>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</si>
  <si>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</si>
  <si>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</si>
  <si>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</si>
  <si>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</si>
  <si>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</si>
  <si>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</si>
  <si>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</si>
  <si>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</si>
  <si>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</si>
  <si>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</si>
  <si>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</si>
  <si>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</si>
  <si>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</si>
  <si>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</si>
  <si>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</si>
  <si>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</si>
  <si>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</si>
  <si>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</si>
  <si>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</si>
  <si>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</si>
  <si>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</si>
  <si>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</si>
  <si>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</si>
  <si>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</si>
  <si>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</si>
  <si>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</si>
  <si>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</si>
  <si>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</si>
  <si>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</si>
  <si>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</si>
  <si>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</si>
  <si>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</si>
  <si>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</si>
  <si>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</si>
  <si>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</si>
  <si>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</si>
  <si>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</si>
  <si>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</si>
  <si>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</si>
  <si>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</si>
  <si>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</si>
  <si>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</si>
  <si>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</si>
  <si>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</si>
  <si>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</si>
  <si>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</si>
  <si>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</si>
  <si>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</si>
  <si>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</si>
  <si>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</si>
  <si>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</si>
  <si>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</si>
  <si>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</si>
  <si>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</si>
  <si>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</si>
  <si>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</si>
  <si>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</si>
  <si>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</si>
  <si>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</si>
  <si>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</si>
  <si>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</si>
  <si>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</si>
  <si>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</si>
  <si>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</si>
  <si>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</si>
  <si>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</si>
  <si>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</si>
  <si>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</si>
  <si>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</si>
  <si>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</si>
  <si>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</si>
  <si>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</si>
  <si>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</si>
  <si>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</si>
  <si>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</si>
  <si>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</si>
  <si>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</si>
  <si>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</si>
  <si>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</si>
  <si>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</si>
  <si>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</si>
  <si>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</si>
  <si>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</si>
  <si>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</si>
  <si>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</si>
  <si>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</si>
  <si>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</si>
  <si>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</si>
  <si>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</si>
  <si>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</si>
  <si>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</si>
  <si>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</si>
  <si>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</si>
  <si>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</si>
  <si>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</si>
  <si>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</si>
  <si>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</si>
  <si>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</si>
  <si>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</si>
  <si>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</si>
  <si>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</si>
  <si>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</si>
  <si>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</si>
  <si>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</si>
  <si>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</si>
  <si>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</si>
  <si>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</si>
  <si>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</si>
  <si>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</si>
  <si>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</si>
  <si>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</si>
  <si>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</si>
  <si>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</si>
  <si>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</si>
  <si>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</si>
  <si>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</si>
  <si>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</si>
  <si>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</si>
  <si>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</si>
  <si>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</si>
  <si>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</si>
  <si>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</si>
  <si>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</si>
  <si>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</si>
  <si>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</si>
  <si>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</si>
  <si>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</si>
  <si>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</si>
  <si>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</si>
  <si>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</si>
  <si>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</si>
  <si>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</si>
  <si>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</si>
  <si>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</si>
  <si>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</si>
  <si>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</si>
  <si>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</si>
  <si>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</si>
  <si>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</si>
  <si>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</si>
  <si>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</si>
  <si>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</si>
  <si>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</si>
  <si>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</si>
  <si>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</si>
  <si>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</si>
  <si>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</si>
  <si>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</si>
  <si>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</si>
  <si>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</si>
  <si>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</si>
  <si>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</si>
  <si>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</si>
  <si>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</si>
  <si>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</si>
  <si>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</si>
  <si>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</si>
  <si>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</si>
  <si>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</si>
  <si>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</si>
  <si>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</si>
  <si>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</si>
  <si>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</si>
  <si>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</si>
  <si>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</si>
  <si>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</si>
  <si>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</si>
  <si>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</si>
  <si>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</si>
  <si>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</si>
  <si>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</si>
  <si>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</si>
  <si>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</si>
  <si>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</si>
  <si>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</si>
  <si>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</si>
  <si>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</si>
  <si>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</si>
  <si>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</si>
  <si>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</si>
  <si>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</si>
  <si>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</si>
  <si>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</si>
  <si>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</si>
  <si>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</si>
  <si>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</si>
  <si>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</si>
  <si>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</si>
  <si>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</si>
  <si>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</si>
  <si>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</si>
  <si>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</si>
  <si>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</si>
  <si>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</si>
  <si>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</si>
  <si>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</si>
  <si>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</si>
  <si>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</si>
  <si>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</si>
  <si>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</si>
  <si>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</si>
  <si>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</si>
  <si>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</si>
  <si>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</si>
  <si>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</si>
  <si>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</si>
  <si>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</si>
  <si>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</si>
  <si>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</si>
  <si>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</si>
  <si>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</si>
  <si>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</si>
  <si>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</si>
  <si>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</si>
  <si>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</si>
  <si>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</si>
  <si>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</si>
  <si>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</si>
  <si>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</si>
  <si>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</si>
  <si>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</si>
  <si>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</si>
  <si>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</si>
  <si>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</si>
  <si>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</si>
  <si>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</si>
  <si>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</si>
  <si>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</si>
  <si>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</si>
  <si>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</si>
  <si>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</si>
  <si>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</si>
  <si>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</si>
  <si>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</si>
  <si>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</si>
  <si>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</si>
  <si>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</si>
  <si>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</si>
  <si>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</si>
  <si>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</si>
  <si>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</si>
  <si>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</si>
  <si>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</si>
  <si>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</si>
  <si>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</si>
  <si>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</si>
  <si>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</si>
  <si>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</si>
  <si>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</si>
  <si>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</si>
  <si>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</si>
  <si>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</si>
  <si>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</si>
  <si>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</si>
  <si>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</si>
  <si>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</si>
  <si>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</si>
  <si>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</si>
  <si>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</si>
  <si>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</si>
  <si>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</si>
  <si>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</si>
  <si>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</si>
  <si>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</si>
  <si>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</si>
  <si>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</si>
  <si>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</si>
  <si>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</si>
  <si>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</si>
  <si>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</si>
  <si>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</si>
  <si>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</si>
  <si>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</si>
  <si>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</si>
  <si>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</si>
  <si>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</si>
  <si>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</si>
  <si>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</si>
  <si>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</si>
  <si>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</si>
  <si>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</si>
  <si>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</si>
  <si>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</si>
  <si>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</si>
  <si>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</si>
  <si>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</si>
  <si>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</si>
  <si>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</si>
  <si>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</si>
  <si>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</si>
  <si>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</si>
  <si>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</si>
  <si>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</si>
  <si>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</si>
  <si>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</si>
  <si>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</si>
  <si>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</si>
  <si>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</si>
  <si>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</si>
  <si>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</si>
  <si>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</si>
  <si>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</si>
  <si>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</si>
  <si>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</si>
  <si>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</si>
  <si>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</si>
  <si>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</si>
  <si>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</si>
  <si>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</si>
  <si>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</si>
  <si>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</si>
  <si>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</si>
  <si>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</si>
  <si>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</si>
  <si>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</si>
  <si>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</si>
  <si>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</si>
  <si>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</si>
  <si>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</si>
  <si>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</si>
  <si>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</si>
  <si>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</si>
  <si>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</si>
  <si>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</si>
  <si>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</si>
  <si>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</si>
  <si>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</si>
  <si>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</si>
  <si>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</si>
  <si>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</si>
  <si>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</si>
  <si>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</si>
  <si>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</si>
  <si>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</si>
  <si>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</si>
  <si>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</si>
  <si>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</si>
  <si>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</si>
  <si>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</si>
  <si>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</si>
  <si>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</si>
  <si>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</si>
  <si>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</si>
  <si>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</si>
  <si>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</si>
  <si>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</si>
  <si>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</si>
  <si>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</si>
  <si>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</si>
  <si>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</si>
  <si>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</si>
  <si>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</si>
  <si>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</si>
  <si>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</si>
  <si>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</si>
  <si>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</si>
  <si>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</si>
  <si>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</si>
  <si>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</si>
  <si>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</si>
  <si>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</si>
  <si>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</si>
  <si>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</si>
  <si>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</si>
  <si>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</si>
  <si>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</si>
  <si>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</si>
  <si>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</si>
  <si>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</si>
  <si>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</si>
  <si>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</si>
  <si>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</si>
  <si>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</si>
  <si>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</si>
  <si>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</si>
  <si>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</si>
  <si>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</si>
  <si>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</si>
  <si>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</si>
  <si>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</si>
  <si>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</si>
  <si>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</si>
  <si>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</si>
  <si>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</si>
  <si>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</si>
  <si>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</si>
  <si>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</si>
  <si>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</si>
  <si>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</si>
  <si>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</si>
  <si>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</si>
  <si>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</si>
  <si>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</si>
  <si>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</si>
  <si>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</si>
  <si>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</si>
  <si>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</si>
  <si>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</si>
  <si>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</si>
  <si>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</si>
  <si>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</si>
  <si>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</si>
  <si>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</si>
  <si>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</si>
  <si>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</si>
  <si>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</si>
  <si>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</si>
  <si>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</si>
  <si>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</si>
  <si>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</si>
  <si>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</si>
  <si>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</si>
  <si>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</si>
  <si>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</si>
  <si>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</si>
  <si>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</si>
  <si>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</si>
  <si>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</si>
  <si>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</si>
  <si>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</si>
  <si>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</si>
  <si>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</si>
  <si>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</si>
  <si>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</si>
  <si>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</si>
  <si>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</si>
  <si>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</si>
  <si>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</si>
  <si>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</si>
  <si>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</si>
  <si>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</si>
  <si>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</si>
  <si>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</si>
  <si>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</si>
  <si>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</si>
  <si>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</si>
  <si>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</si>
  <si>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</si>
  <si>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</si>
  <si>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</si>
  <si>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</si>
  <si>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</si>
  <si>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</si>
  <si>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</si>
  <si>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</si>
  <si>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</si>
  <si>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</si>
  <si>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</si>
  <si>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</si>
  <si>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</si>
  <si>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</si>
  <si>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</si>
  <si>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</si>
  <si>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</si>
  <si>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</si>
  <si>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</si>
  <si>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</si>
  <si>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</si>
  <si>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</si>
  <si>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</si>
  <si>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</si>
  <si>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</si>
  <si>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</si>
  <si>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</si>
  <si>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</si>
  <si>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</si>
  <si>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</si>
  <si>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</si>
  <si>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</si>
  <si>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</si>
  <si>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</si>
  <si>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</si>
  <si>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</si>
  <si>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</si>
  <si>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</si>
  <si>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</si>
  <si>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</si>
  <si>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</si>
  <si>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</si>
  <si>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</si>
  <si>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</si>
  <si>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</si>
  <si>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</si>
  <si>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</si>
  <si>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</si>
  <si>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</si>
  <si>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</si>
  <si>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</si>
  <si>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</si>
  <si>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</si>
  <si>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</si>
  <si>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</si>
  <si>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</si>
  <si>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</si>
  <si>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</si>
  <si>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</si>
  <si>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</si>
  <si>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</si>
  <si>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</si>
  <si>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</si>
  <si>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</si>
  <si>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</si>
  <si>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</si>
  <si>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</si>
  <si>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</si>
  <si>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</si>
  <si>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</si>
  <si>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</si>
  <si>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</si>
  <si>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</si>
  <si>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</si>
  <si>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</si>
  <si>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</si>
  <si>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</si>
  <si>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</si>
  <si>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</si>
  <si>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</si>
  <si>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</si>
  <si>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</si>
  <si>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</si>
  <si>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</si>
  <si>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</si>
  <si>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</si>
  <si>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</si>
  <si>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</si>
  <si>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</si>
  <si>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</si>
  <si>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</si>
  <si>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</si>
  <si>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</si>
  <si>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</si>
  <si>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</si>
  <si>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</si>
  <si>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</si>
  <si>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</si>
  <si>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</si>
  <si>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</si>
  <si>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</si>
  <si>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</si>
  <si>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</si>
  <si>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</si>
  <si>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</si>
  <si>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</si>
  <si>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</si>
  <si>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</si>
  <si>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</si>
  <si>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</si>
  <si>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</si>
  <si>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</si>
  <si>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</si>
  <si>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</si>
  <si>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</si>
  <si>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</si>
  <si>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</si>
  <si>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</si>
  <si>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</si>
  <si>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</si>
  <si>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</si>
  <si>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</si>
  <si>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</si>
  <si>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</si>
  <si>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</si>
  <si>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</si>
  <si>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</si>
  <si>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</si>
  <si>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</si>
  <si>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</si>
  <si>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</si>
  <si>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</si>
  <si>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</si>
  <si>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</si>
  <si>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</si>
  <si>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</si>
  <si>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</si>
  <si>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</si>
  <si>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</si>
  <si>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</si>
  <si>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</si>
  <si>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</si>
  <si>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</si>
  <si>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</si>
  <si>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</si>
  <si>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</si>
  <si>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</si>
  <si>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</si>
  <si>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</si>
  <si>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</si>
  <si>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</si>
  <si>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</si>
  <si>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</si>
  <si>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</si>
  <si>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</si>
  <si>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</si>
  <si>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</si>
  <si>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</si>
  <si>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</si>
  <si>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</si>
  <si>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</si>
  <si>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</si>
  <si>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</si>
  <si>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</si>
  <si>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</si>
  <si>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</si>
  <si>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</si>
  <si>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</si>
  <si>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</si>
  <si>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</si>
  <si>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</si>
  <si>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</si>
  <si>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</si>
  <si>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</si>
  <si>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</si>
  <si>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</si>
  <si>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</si>
  <si>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</si>
  <si>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</si>
  <si>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</si>
  <si>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</si>
  <si>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</si>
  <si>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</si>
  <si>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</si>
  <si>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</si>
  <si>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</si>
  <si>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</si>
  <si>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</si>
  <si>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</si>
  <si>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</si>
  <si>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</si>
  <si>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</si>
  <si>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</si>
  <si>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</si>
  <si>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</si>
  <si>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</si>
  <si>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</si>
  <si>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</si>
  <si>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</si>
  <si>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</si>
  <si>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</si>
  <si>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</si>
  <si>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</si>
  <si>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</si>
  <si>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</si>
  <si>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</si>
  <si>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</si>
  <si>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</si>
  <si>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</si>
  <si>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</si>
  <si>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</si>
  <si>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</si>
  <si>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</si>
  <si>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</si>
  <si>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</si>
  <si>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</si>
  <si>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</si>
  <si>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</si>
  <si>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</si>
  <si>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</si>
  <si>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</si>
  <si>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</si>
  <si>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</si>
  <si>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</si>
  <si>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</si>
  <si>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</si>
  <si>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</si>
  <si>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</si>
  <si>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</si>
  <si>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</si>
  <si>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</si>
  <si>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</si>
  <si>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</si>
  <si>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</si>
  <si>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</si>
  <si>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</si>
  <si>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</si>
  <si>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</si>
  <si>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</si>
  <si>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</si>
  <si>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</si>
  <si>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</si>
  <si>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</si>
  <si>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</si>
  <si>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</si>
  <si>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</si>
  <si>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</si>
  <si>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</si>
  <si>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</si>
  <si>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</si>
  <si>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</si>
  <si>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</si>
  <si>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</si>
  <si>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</si>
  <si>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</si>
  <si>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</si>
  <si>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</si>
  <si>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</si>
  <si>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</si>
  <si>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</si>
  <si>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</si>
  <si>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</si>
  <si>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</si>
  <si>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</si>
  <si>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</si>
  <si>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</si>
  <si>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</si>
  <si>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</si>
  <si>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</si>
  <si>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</si>
  <si>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</si>
  <si>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</si>
  <si>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</si>
  <si>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</si>
  <si>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</si>
  <si>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</si>
  <si>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</si>
  <si>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</si>
  <si>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</si>
  <si>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</si>
  <si>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</si>
  <si>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</si>
  <si>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</si>
  <si>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</si>
  <si>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</si>
  <si>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</si>
  <si>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</si>
  <si>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</si>
  <si>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</si>
  <si>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</si>
  <si>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</si>
  <si>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</si>
  <si>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</si>
  <si>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</si>
  <si>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</si>
  <si>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</si>
  <si>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</si>
  <si>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</si>
  <si>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</si>
  <si>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</si>
  <si>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</si>
  <si>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</si>
  <si>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</si>
  <si>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</si>
  <si>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</si>
  <si>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</si>
  <si>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</si>
  <si>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</si>
  <si>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</si>
  <si>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</si>
  <si>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</si>
  <si>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</si>
  <si>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</si>
  <si>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</si>
  <si>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</si>
  <si>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</si>
  <si>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</si>
  <si>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</si>
  <si>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</si>
  <si>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</si>
  <si>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</si>
  <si>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</si>
  <si>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</si>
  <si>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</si>
  <si>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</si>
  <si>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</si>
  <si>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</si>
  <si>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</si>
  <si>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</si>
  <si>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</si>
  <si>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</si>
  <si>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</si>
  <si>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</si>
  <si>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</si>
  <si>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</si>
  <si>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</si>
  <si>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</si>
  <si>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</si>
  <si>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</si>
  <si>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</si>
  <si>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</si>
  <si>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</si>
  <si>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</si>
  <si>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</si>
  <si>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</si>
  <si>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</si>
  <si>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</si>
  <si>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</si>
  <si>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</si>
  <si>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</si>
  <si>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</si>
  <si>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</si>
  <si>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</si>
  <si>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</si>
  <si>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</si>
  <si>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</si>
  <si>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</si>
  <si>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</si>
  <si>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</si>
  <si>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</si>
  <si>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</si>
  <si>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</si>
  <si>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</si>
  <si>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</si>
  <si>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</si>
  <si>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</si>
  <si>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</si>
  <si>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</si>
  <si>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</si>
  <si>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</si>
  <si>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</si>
  <si>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</si>
  <si>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</si>
  <si>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</si>
  <si>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</si>
  <si>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</si>
  <si>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</si>
  <si>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</si>
  <si>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</si>
  <si>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</si>
  <si>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</si>
  <si>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</si>
  <si>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</si>
  <si>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</si>
  <si>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</si>
  <si>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</si>
  <si>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</si>
  <si>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</si>
  <si>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</si>
  <si>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</si>
  <si>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</si>
  <si>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</si>
  <si>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</si>
  <si>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</si>
  <si>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</si>
  <si>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</si>
  <si>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</si>
  <si>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</si>
  <si>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</si>
  <si>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</si>
  <si>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</si>
  <si>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</si>
  <si>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</si>
  <si>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</si>
  <si>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</si>
  <si>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</si>
  <si>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</si>
  <si>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</si>
  <si>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</si>
  <si>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</si>
  <si>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</si>
  <si>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</si>
  <si>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</si>
  <si>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</si>
  <si>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</si>
  <si>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</si>
  <si>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</si>
  <si>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</si>
  <si>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</si>
  <si>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</si>
  <si>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</si>
  <si>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</si>
  <si>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</si>
  <si>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</si>
  <si>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</si>
  <si>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</si>
  <si>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</si>
  <si>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</si>
  <si>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</si>
  <si>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</si>
  <si>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</si>
  <si>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</si>
  <si>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</si>
  <si>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</si>
  <si>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</si>
  <si>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</si>
  <si>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</si>
  <si>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</si>
  <si>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</si>
  <si>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</si>
  <si>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</si>
  <si>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</si>
  <si>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</si>
  <si>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</si>
  <si>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</si>
  <si>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</si>
  <si>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</si>
  <si>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</si>
  <si>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</si>
  <si>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</si>
  <si>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</si>
  <si>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</si>
  <si>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</si>
  <si>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</si>
  <si>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</si>
  <si>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</si>
  <si>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</si>
  <si>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</si>
  <si>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</si>
  <si>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</si>
  <si>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</si>
  <si>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</si>
  <si>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</si>
  <si>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</si>
  <si>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</si>
  <si>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</si>
  <si>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</si>
  <si>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</si>
  <si>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</si>
  <si>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</si>
  <si>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</si>
  <si>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</si>
  <si>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</si>
  <si>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</si>
  <si>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</si>
  <si>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</si>
  <si>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</si>
  <si>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</si>
  <si>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</si>
  <si>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</si>
  <si>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</si>
  <si>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</si>
  <si>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</si>
  <si>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</si>
  <si>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</si>
  <si>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</si>
  <si>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</si>
  <si>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</si>
  <si>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</si>
  <si>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</si>
  <si>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</si>
  <si>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</si>
  <si>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</si>
  <si>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</si>
  <si>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</si>
  <si>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</si>
  <si>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</si>
  <si>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</si>
  <si>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</si>
  <si>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</si>
  <si>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</si>
  <si>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</si>
  <si>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</si>
  <si>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</si>
  <si>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</si>
  <si>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</si>
  <si>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</si>
  <si>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</si>
  <si>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</si>
  <si>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</si>
  <si>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</si>
  <si>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</si>
  <si>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</si>
  <si>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</si>
  <si>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</si>
  <si>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</si>
  <si>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</si>
  <si>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</si>
  <si>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</si>
  <si>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</si>
  <si>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</si>
  <si>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</si>
  <si>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</si>
  <si>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</si>
  <si>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</si>
  <si>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</si>
  <si>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</si>
  <si>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</si>
  <si>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</si>
  <si>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</si>
  <si>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</si>
  <si>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</si>
  <si>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</si>
  <si>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</si>
  <si>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</si>
  <si>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</si>
  <si>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</si>
  <si>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</si>
  <si>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</si>
  <si>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</si>
  <si>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</si>
  <si>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</si>
  <si>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</si>
  <si>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</si>
  <si>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</si>
  <si>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</si>
  <si>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</si>
  <si>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</si>
  <si>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</si>
  <si>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</si>
  <si>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</si>
  <si>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</si>
  <si>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</si>
  <si>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</si>
  <si>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</si>
  <si>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</si>
  <si>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</si>
  <si>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</si>
  <si>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</si>
  <si>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</si>
  <si>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</si>
  <si>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</si>
  <si>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</si>
  <si>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</si>
  <si>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</si>
  <si>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</si>
  <si>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</si>
  <si>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</si>
  <si>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</si>
  <si>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</si>
  <si>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</si>
  <si>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</si>
  <si>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</si>
  <si>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</si>
  <si>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</si>
  <si>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</si>
  <si>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</si>
  <si>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</si>
  <si>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</si>
  <si>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</si>
  <si>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</si>
  <si>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</si>
  <si>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</si>
  <si>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</si>
  <si>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</si>
  <si>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</si>
  <si>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</si>
  <si>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</si>
  <si>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</si>
  <si>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</si>
  <si>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</si>
  <si>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</si>
  <si>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</si>
  <si>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</si>
  <si>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</si>
  <si>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</si>
  <si>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</si>
  <si>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</si>
  <si>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</si>
  <si>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</si>
  <si>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</si>
  <si>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</si>
  <si>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</si>
  <si>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</si>
  <si>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</si>
  <si>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</si>
  <si>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</si>
  <si>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</si>
  <si>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</si>
  <si>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</si>
  <si>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</si>
  <si>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</si>
  <si>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</si>
  <si>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</si>
  <si>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</si>
  <si>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</si>
  <si>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</si>
  <si>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</si>
  <si>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</si>
  <si>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</si>
  <si>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</si>
  <si>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</si>
  <si>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</si>
  <si>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</si>
  <si>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</si>
  <si>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</si>
  <si>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</si>
  <si>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</si>
  <si>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</si>
  <si>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</si>
  <si>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</si>
  <si>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</si>
  <si>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</si>
  <si>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</si>
  <si>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</si>
  <si>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</si>
  <si>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</si>
  <si>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</si>
  <si>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</si>
  <si>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</si>
  <si>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</si>
  <si>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</si>
  <si>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</si>
  <si>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</si>
  <si>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</si>
  <si>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</si>
  <si>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</si>
  <si>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</si>
  <si>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</si>
  <si>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</si>
  <si>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</si>
  <si>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</si>
  <si>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</si>
  <si>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</si>
  <si>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</si>
  <si>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</si>
  <si>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</si>
  <si>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</si>
  <si>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</si>
  <si>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</si>
  <si>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</si>
  <si>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</si>
  <si>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</si>
  <si>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</si>
  <si>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</si>
  <si>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</si>
  <si>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</si>
  <si>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</si>
  <si>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</si>
  <si>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</si>
  <si>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</si>
  <si>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</si>
  <si>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</si>
  <si>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</si>
  <si>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</si>
  <si>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</si>
  <si>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</si>
  <si>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</si>
  <si>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</si>
  <si>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</si>
  <si>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</si>
  <si>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</si>
  <si>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</si>
  <si>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</si>
  <si>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</si>
  <si>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</si>
  <si>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</si>
  <si>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</si>
  <si>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</si>
  <si>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</si>
  <si>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</si>
  <si>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</si>
  <si>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</si>
  <si>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</si>
  <si>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</si>
  <si>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</si>
  <si>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</si>
  <si>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</si>
  <si>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</si>
  <si>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</si>
  <si>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</si>
  <si>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</si>
  <si>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</si>
  <si>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</si>
  <si>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</si>
  <si>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</si>
  <si>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</si>
  <si>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</si>
  <si>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</si>
  <si>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</si>
  <si>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</si>
  <si>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</si>
  <si>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</si>
  <si>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</si>
  <si>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</si>
  <si>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</si>
  <si>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</si>
  <si>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</si>
  <si>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</si>
  <si>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</si>
  <si>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</si>
  <si>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</si>
  <si>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</si>
  <si>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</si>
  <si>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</si>
  <si>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</si>
  <si>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</si>
  <si>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</si>
  <si>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</si>
  <si>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</si>
  <si>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</si>
  <si>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</si>
  <si>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</si>
  <si>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</si>
  <si>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</si>
  <si>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</si>
  <si>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</si>
  <si>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</si>
  <si>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</si>
  <si>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</si>
  <si>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</si>
  <si>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</si>
  <si>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</si>
  <si>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</si>
  <si>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</si>
  <si>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</si>
  <si>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</si>
  <si>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</si>
  <si>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</si>
  <si>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</si>
  <si>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</si>
  <si>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</si>
  <si>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</si>
  <si>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</si>
  <si>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</si>
  <si>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</si>
  <si>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</si>
  <si>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</si>
  <si>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</si>
  <si>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</si>
  <si>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</si>
  <si>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</si>
  <si>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</si>
  <si>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</si>
  <si>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</si>
  <si>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</si>
  <si>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</si>
  <si>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</si>
  <si>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</si>
  <si>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</si>
  <si>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</si>
  <si>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</si>
  <si>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</si>
  <si>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</si>
  <si>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</si>
  <si>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</si>
  <si>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</si>
  <si>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</si>
  <si>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</si>
  <si>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</si>
  <si>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</si>
  <si>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</si>
  <si>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</si>
  <si>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</si>
  <si>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</si>
  <si>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</si>
  <si>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</si>
  <si>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</si>
  <si>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</si>
  <si>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</si>
  <si>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</si>
  <si>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</si>
  <si>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</si>
  <si>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</si>
  <si>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</si>
  <si>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</si>
  <si>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</si>
  <si>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</si>
  <si>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</si>
  <si>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</si>
  <si>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</si>
  <si>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</si>
  <si>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</si>
  <si>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</si>
  <si>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</si>
  <si>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</si>
  <si>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</si>
  <si>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</si>
  <si>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</si>
  <si>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</si>
  <si>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</si>
  <si>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</si>
  <si>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</si>
  <si>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</si>
  <si>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</si>
  <si>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</si>
  <si>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</si>
  <si>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</si>
  <si>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</si>
  <si>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</si>
  <si>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</si>
  <si>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</si>
  <si>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</si>
  <si>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</si>
  <si>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</si>
  <si>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</si>
  <si>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</si>
  <si>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</si>
  <si>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</si>
  <si>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</si>
  <si>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</si>
  <si>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</si>
  <si>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</si>
  <si>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</si>
  <si>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</si>
  <si>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</si>
  <si>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</si>
  <si>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</si>
  <si>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</si>
  <si>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</si>
  <si>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</si>
  <si>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</si>
  <si>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</si>
  <si>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</si>
  <si>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</si>
  <si>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</si>
  <si>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</si>
  <si>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</si>
  <si>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</si>
  <si>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</si>
  <si>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</si>
  <si>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</si>
  <si>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</si>
  <si>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</si>
  <si>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</si>
  <si>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</si>
  <si>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</si>
  <si>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</si>
  <si>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</si>
  <si>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</si>
  <si>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</si>
  <si>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</si>
  <si>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</si>
  <si>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</si>
  <si>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</si>
  <si>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</si>
  <si>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</si>
  <si>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</si>
  <si>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</si>
  <si>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</si>
  <si>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</si>
  <si>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</si>
  <si>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</si>
  <si>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</si>
  <si>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</si>
  <si>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</si>
  <si>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</si>
  <si>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</si>
  <si>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</si>
  <si>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</si>
  <si>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</si>
  <si>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</si>
  <si>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</si>
  <si>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</si>
  <si>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</si>
  <si>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</si>
  <si>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</si>
  <si>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</si>
  <si>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</si>
  <si>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</si>
  <si>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</si>
  <si>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</si>
  <si>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</si>
  <si>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</si>
  <si>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</si>
  <si>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</si>
  <si>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</si>
  <si>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</si>
  <si>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</si>
  <si>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</si>
  <si>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</si>
  <si>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</si>
  <si>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</si>
  <si>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</si>
  <si>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</si>
  <si>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</si>
  <si>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</si>
  <si>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</si>
  <si>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</si>
  <si>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</si>
  <si>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</si>
  <si>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</si>
  <si>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</si>
  <si>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</si>
  <si>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</si>
  <si>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</si>
  <si>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</si>
  <si>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</si>
  <si>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</si>
  <si>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</si>
  <si>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</si>
  <si>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</si>
  <si>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</si>
  <si>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</si>
  <si>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</si>
  <si>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</si>
  <si>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</si>
  <si>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</si>
  <si>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</si>
  <si>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</si>
  <si>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</si>
  <si>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</si>
  <si>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</si>
  <si>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</si>
  <si>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</si>
  <si>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</si>
  <si>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</si>
  <si>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</si>
  <si>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</si>
  <si>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</si>
  <si>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</si>
  <si>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</si>
  <si>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</si>
  <si>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</si>
  <si>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</si>
  <si>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</si>
  <si>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</si>
  <si>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</si>
  <si>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</si>
  <si>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</si>
  <si>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</si>
  <si>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</si>
  <si>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</si>
  <si>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</si>
  <si>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</si>
  <si>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</si>
  <si>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</si>
  <si>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</si>
  <si>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</si>
  <si>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</si>
  <si>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</si>
  <si>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</si>
  <si>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</si>
  <si>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</si>
  <si>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</si>
  <si>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</si>
  <si>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</si>
  <si>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</si>
  <si>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</si>
  <si>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</si>
  <si>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</si>
  <si>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</si>
  <si>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</si>
  <si>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</si>
  <si>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</si>
  <si>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</si>
  <si>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</si>
  <si>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</si>
  <si>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</si>
  <si>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</si>
  <si>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</si>
  <si>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</si>
  <si>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</si>
  <si>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</si>
  <si>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</si>
  <si>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</si>
  <si>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</si>
  <si>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</si>
  <si>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</si>
  <si>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</si>
  <si>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</si>
  <si>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</si>
  <si>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</si>
  <si>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</si>
  <si>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</si>
  <si>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</si>
  <si>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</si>
  <si>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</si>
  <si>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</si>
  <si>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</si>
  <si>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</si>
  <si>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</si>
  <si>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</si>
  <si>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</si>
  <si>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</si>
  <si>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</si>
  <si>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</si>
  <si>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</si>
  <si>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</si>
  <si>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</si>
  <si>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</si>
  <si>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</si>
  <si>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</si>
  <si>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</si>
  <si>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</si>
  <si>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</si>
  <si>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</si>
  <si>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</si>
  <si>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</si>
  <si>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</si>
  <si>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</si>
  <si>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</si>
  <si>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</si>
  <si>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</si>
  <si>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</si>
  <si>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</si>
  <si>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</si>
  <si>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</si>
  <si>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</si>
  <si>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</si>
  <si>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</si>
  <si>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</si>
  <si>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</si>
  <si>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</si>
  <si>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</si>
  <si>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</si>
  <si>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</si>
  <si>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</si>
  <si>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</si>
  <si>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</si>
  <si>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</si>
  <si>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</si>
  <si>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</si>
  <si>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</si>
  <si>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</si>
  <si>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</si>
  <si>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</si>
  <si>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</si>
  <si>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</si>
  <si>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</si>
  <si>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</si>
  <si>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</si>
  <si>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</si>
  <si>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</si>
  <si>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</si>
  <si>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</si>
  <si>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</si>
  <si>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</si>
  <si>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</si>
  <si>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</si>
  <si>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</si>
  <si>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</si>
  <si>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</si>
  <si>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</si>
  <si>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</si>
  <si>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</si>
  <si>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</si>
  <si>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</si>
  <si>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</si>
  <si>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</si>
  <si>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</si>
  <si>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</si>
  <si>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</si>
  <si>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</si>
  <si>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</si>
  <si>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</si>
  <si>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</si>
  <si>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</si>
  <si>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</si>
  <si>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</si>
  <si>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</si>
  <si>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</si>
  <si>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</si>
  <si>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</si>
  <si>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</si>
  <si>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</si>
  <si>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</si>
  <si>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</si>
  <si>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</si>
  <si>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</si>
  <si>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</si>
  <si>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</si>
  <si>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</si>
  <si>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</si>
  <si>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</si>
  <si>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</si>
  <si>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</si>
  <si>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</si>
  <si>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</si>
  <si>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</si>
  <si>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</si>
  <si>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</si>
  <si>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</si>
  <si>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</si>
  <si>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</si>
  <si>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</si>
  <si>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</si>
  <si>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</si>
  <si>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</si>
  <si>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</si>
  <si>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</si>
  <si>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</si>
  <si>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</si>
  <si>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</si>
  <si>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</si>
  <si>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</si>
  <si>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</si>
  <si>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</si>
  <si>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</si>
  <si>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</si>
  <si>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</si>
  <si>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</si>
  <si>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</si>
  <si>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</si>
  <si>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</si>
  <si>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</si>
  <si>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</si>
  <si>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</si>
  <si>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</si>
  <si>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</si>
  <si>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</si>
  <si>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</si>
  <si>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</si>
  <si>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</si>
  <si>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</si>
  <si>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</si>
  <si>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</si>
  <si>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</si>
  <si>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</si>
  <si>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</si>
  <si>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</si>
  <si>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</si>
  <si>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</si>
  <si>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</si>
  <si>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</si>
  <si>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</si>
  <si>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</si>
  <si>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</si>
  <si>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</si>
  <si>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</si>
  <si>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</si>
  <si>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</si>
  <si>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</si>
  <si>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</si>
  <si>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</si>
  <si>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</si>
  <si>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</si>
  <si>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</si>
  <si>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</si>
  <si>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</si>
  <si>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</si>
  <si>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</si>
  <si>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</si>
  <si>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</si>
  <si>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</si>
  <si>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</si>
  <si>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</si>
  <si>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</si>
  <si>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</si>
  <si>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</si>
  <si>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</si>
  <si>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</si>
  <si>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</si>
  <si>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</si>
  <si>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</si>
  <si>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</si>
  <si>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</si>
  <si>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</si>
  <si>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</si>
  <si>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</si>
  <si>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</si>
  <si>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</si>
  <si>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</si>
  <si>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</si>
  <si>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</si>
  <si>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</si>
  <si>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</si>
  <si>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</si>
  <si>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</si>
  <si>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</si>
  <si>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</si>
  <si>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</si>
  <si>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</si>
  <si>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</si>
  <si>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</si>
  <si>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</si>
  <si>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</si>
  <si>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</si>
  <si>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</si>
  <si>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</si>
  <si>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</si>
  <si>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</si>
  <si>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</si>
  <si>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</si>
  <si>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</si>
  <si>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</si>
  <si>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</si>
  <si>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</si>
  <si>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</si>
  <si>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</si>
  <si>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</si>
  <si>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</si>
  <si>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</si>
  <si>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</si>
  <si>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</si>
  <si>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</si>
  <si>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</si>
  <si>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</si>
  <si>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</si>
  <si>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</si>
  <si>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</si>
  <si>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</si>
  <si>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</si>
  <si>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</si>
  <si>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</si>
  <si>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</si>
  <si>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</si>
  <si>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</si>
  <si>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</si>
  <si>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</si>
  <si>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</si>
  <si>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</si>
  <si>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</si>
  <si>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</si>
  <si>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</si>
  <si>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</si>
  <si>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</si>
  <si>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</si>
  <si>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</si>
  <si>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</si>
  <si>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</si>
  <si>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</si>
  <si>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</si>
  <si>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</si>
  <si>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</si>
  <si>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</si>
  <si>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</si>
  <si>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</si>
  <si>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</si>
  <si>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</si>
  <si>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</si>
  <si>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</si>
  <si>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</si>
  <si>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</si>
  <si>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</si>
  <si>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</si>
  <si>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</si>
  <si>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</si>
  <si>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</si>
  <si>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</si>
  <si>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</si>
  <si>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</si>
  <si>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</si>
  <si>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</si>
  <si>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</si>
  <si>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</si>
  <si>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</si>
  <si>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</si>
  <si>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</si>
  <si>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</si>
  <si>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</si>
  <si>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</si>
  <si>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</si>
  <si>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</si>
  <si>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</si>
  <si>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</si>
  <si>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</si>
  <si>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</si>
  <si>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</si>
  <si>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</si>
  <si>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</si>
  <si>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</si>
  <si>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</si>
  <si>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</si>
  <si>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</si>
  <si>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</si>
  <si>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</si>
  <si>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</si>
  <si>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</si>
  <si>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</si>
  <si>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</si>
  <si>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</si>
  <si>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</si>
  <si>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</si>
  <si>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</si>
  <si>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</si>
  <si>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</si>
  <si>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</si>
  <si>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</si>
  <si>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</si>
  <si>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</si>
  <si>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</si>
  <si>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</si>
  <si>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</si>
  <si>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</si>
  <si>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</si>
  <si>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</si>
  <si>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</si>
  <si>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</si>
  <si>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</si>
  <si>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</si>
  <si>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</si>
  <si>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</si>
  <si>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</si>
  <si>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</si>
  <si>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</si>
  <si>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</si>
  <si>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</si>
  <si>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</si>
  <si>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</si>
  <si>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</si>
  <si>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</si>
  <si>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</si>
  <si>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</si>
  <si>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</si>
  <si>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</si>
  <si>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</si>
  <si>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</si>
  <si>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</si>
  <si>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</si>
  <si>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</si>
  <si>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</si>
  <si>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</si>
  <si>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</si>
  <si>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</si>
  <si>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</si>
  <si>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</si>
  <si>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</si>
  <si>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</si>
  <si>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</si>
  <si>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</si>
  <si>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</si>
  <si>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</si>
  <si>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</si>
  <si>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</si>
  <si>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</si>
  <si>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</si>
  <si>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</si>
  <si>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</si>
  <si>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</si>
  <si>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</si>
  <si>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</si>
  <si>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</si>
  <si>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</si>
  <si>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</si>
  <si>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</si>
  <si>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</si>
  <si>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</si>
  <si>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</si>
  <si>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</si>
  <si>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</si>
  <si>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</si>
  <si>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</si>
  <si>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</si>
  <si>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</si>
  <si>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</si>
  <si>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</si>
  <si>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</si>
  <si>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</si>
  <si>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</si>
  <si>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</si>
  <si>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</si>
  <si>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</si>
  <si>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</si>
  <si>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</si>
  <si>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</si>
  <si>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</si>
  <si>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</si>
  <si>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</si>
  <si>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</si>
  <si>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</si>
  <si>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</si>
  <si>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</si>
  <si>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</si>
  <si>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</si>
  <si>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</si>
  <si>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</si>
  <si>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</si>
  <si>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</si>
  <si>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</si>
  <si>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</si>
  <si>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</si>
  <si>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</si>
  <si>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</si>
  <si>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</si>
  <si>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</si>
  <si>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</si>
  <si>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</si>
  <si>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</si>
  <si>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</si>
  <si>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</si>
  <si>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</si>
  <si>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</si>
  <si>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</si>
  <si>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</si>
  <si>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</si>
  <si>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</si>
  <si>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</si>
  <si>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</si>
  <si>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</si>
  <si>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</si>
  <si>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</si>
  <si>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</si>
  <si>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</si>
  <si>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</si>
  <si>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</si>
  <si>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</si>
  <si>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</si>
  <si>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</si>
  <si>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</si>
  <si>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</si>
  <si>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</si>
  <si>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</si>
  <si>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</si>
  <si>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</si>
  <si>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</si>
  <si>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</si>
  <si>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</si>
  <si>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</si>
  <si>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</si>
  <si>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</si>
  <si>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</si>
  <si>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</si>
  <si>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</si>
  <si>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</si>
  <si>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</si>
  <si>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</si>
  <si>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</si>
  <si>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</si>
  <si>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</si>
  <si>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</si>
  <si>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</si>
  <si>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</si>
  <si>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</si>
  <si>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</si>
  <si>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</si>
  <si>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</si>
  <si>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</si>
  <si>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</si>
  <si>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</si>
  <si>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</si>
  <si>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</si>
  <si>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</si>
  <si>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</si>
  <si>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</si>
  <si>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</si>
  <si>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</si>
  <si>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</si>
  <si>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</si>
  <si>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</si>
  <si>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</si>
  <si>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</si>
  <si>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</si>
  <si>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</si>
  <si>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</si>
  <si>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</si>
  <si>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</si>
  <si>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</si>
  <si>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</si>
  <si>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</si>
  <si>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</si>
  <si>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</si>
  <si>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</si>
  <si>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</si>
  <si>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</si>
  <si>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</si>
  <si>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</si>
  <si>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</si>
  <si>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</si>
  <si>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</si>
  <si>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</si>
  <si>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</si>
  <si>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</si>
  <si>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</si>
  <si>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</si>
  <si>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</si>
  <si>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</si>
  <si>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</si>
  <si>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</si>
  <si>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</si>
  <si>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</si>
  <si>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</si>
  <si>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</si>
  <si>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</si>
  <si>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</si>
  <si>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</si>
  <si>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</si>
  <si>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</si>
  <si>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</si>
  <si>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</si>
  <si>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</si>
  <si>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</si>
  <si>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</si>
  <si>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</si>
  <si>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</si>
  <si>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</si>
  <si>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</si>
  <si>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</si>
  <si>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</si>
  <si>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</si>
  <si>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</si>
  <si>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</si>
  <si>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</si>
  <si>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</si>
  <si>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</si>
  <si>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</si>
  <si>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</si>
  <si>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</si>
  <si>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</si>
  <si>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</si>
  <si>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</si>
  <si>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</si>
  <si>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</si>
  <si>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</si>
  <si>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</si>
  <si>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</si>
  <si>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</si>
  <si>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</si>
  <si>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</si>
  <si>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</si>
  <si>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</si>
  <si>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</si>
  <si>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</si>
  <si>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</si>
  <si>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</si>
  <si>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</si>
  <si>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</si>
  <si>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</si>
  <si>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</si>
  <si>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</si>
  <si>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</si>
  <si>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</si>
  <si>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</si>
  <si>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</si>
  <si>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</si>
  <si>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</si>
  <si>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</si>
  <si>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</si>
  <si>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</si>
  <si>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</si>
  <si>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</si>
  <si>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</si>
  <si>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</si>
  <si>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</si>
  <si>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</si>
  <si>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</si>
  <si>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</si>
  <si>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</si>
  <si>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</si>
  <si>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</si>
  <si>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</si>
  <si>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</si>
  <si>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</si>
  <si>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</si>
  <si>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</si>
  <si>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</si>
  <si>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</si>
  <si>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</si>
  <si>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</si>
  <si>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</si>
  <si>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</si>
  <si>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</si>
  <si>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</si>
  <si>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</si>
  <si>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</si>
  <si>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</si>
  <si>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</si>
  <si>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</si>
  <si>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</si>
  <si>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</si>
  <si>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</si>
  <si>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</si>
  <si>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</si>
  <si>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</si>
  <si>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</si>
  <si>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</si>
  <si>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</si>
  <si>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</si>
  <si>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</si>
  <si>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</si>
  <si>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</si>
  <si>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</si>
  <si>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</si>
  <si>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</si>
  <si>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</si>
  <si>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</si>
  <si>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</si>
  <si>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</si>
  <si>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</si>
  <si>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</si>
  <si>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</si>
  <si>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</si>
  <si>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</si>
  <si>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</si>
  <si>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</si>
  <si>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</si>
  <si>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</si>
  <si>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</si>
  <si>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</si>
  <si>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</si>
  <si>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</si>
  <si>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</si>
  <si>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</si>
  <si>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</si>
  <si>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</si>
  <si>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</si>
  <si>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</si>
  <si>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</si>
  <si>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</si>
  <si>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</si>
  <si>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</si>
  <si>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</si>
  <si>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</si>
  <si>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</si>
  <si>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</si>
  <si>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</si>
  <si>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</si>
  <si>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</si>
  <si>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</si>
  <si>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</si>
  <si>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</si>
  <si>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</si>
  <si>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</si>
  <si>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</si>
  <si>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</si>
  <si>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</si>
  <si>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</si>
  <si>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</si>
  <si>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</si>
  <si>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</si>
  <si>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</si>
  <si>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</si>
  <si>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</si>
  <si>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</si>
  <si>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</si>
  <si>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</si>
  <si>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</si>
  <si>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</si>
  <si>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</si>
  <si>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</si>
  <si>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</si>
  <si>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</si>
  <si>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</si>
  <si>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</si>
  <si>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</si>
  <si>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</si>
  <si>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</si>
  <si>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</si>
  <si>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</si>
  <si>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</si>
  <si>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</si>
  <si>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</si>
  <si>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</si>
  <si>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</si>
  <si>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</si>
  <si>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</si>
  <si>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</si>
  <si>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</si>
  <si>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</si>
  <si>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</si>
  <si>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</si>
  <si>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</si>
  <si>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</si>
  <si>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</si>
  <si>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</si>
  <si>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</si>
  <si>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</si>
  <si>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</si>
  <si>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</si>
  <si>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</si>
  <si>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</si>
  <si>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</si>
  <si>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</si>
  <si>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</si>
  <si>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</si>
  <si>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</si>
  <si>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</si>
  <si>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</si>
  <si>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</si>
  <si>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</si>
  <si>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</si>
  <si>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</si>
  <si>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</si>
  <si>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</si>
  <si>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</si>
  <si>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</si>
  <si>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</si>
  <si>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</si>
  <si>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</si>
  <si>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</si>
  <si>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</si>
  <si>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</si>
  <si>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</si>
  <si>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</si>
  <si>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</si>
  <si>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</si>
  <si>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</si>
  <si>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</si>
  <si>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</si>
  <si>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</si>
  <si>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</si>
  <si>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</si>
  <si>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</si>
  <si>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</si>
  <si>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</si>
  <si>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</si>
  <si>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</si>
  <si>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</si>
  <si>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</si>
  <si>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</si>
  <si>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</si>
  <si>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</si>
  <si>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</si>
  <si>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</si>
  <si>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</si>
  <si>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</si>
  <si>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</si>
  <si>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</si>
  <si>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</si>
  <si>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</si>
  <si>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</si>
  <si>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</si>
  <si>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</si>
  <si>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</si>
  <si>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</si>
  <si>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</si>
  <si>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</si>
  <si>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</si>
  <si>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</si>
  <si>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</si>
  <si>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</si>
  <si>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</si>
  <si>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</si>
  <si>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</si>
  <si>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</si>
  <si>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</si>
  <si>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</si>
  <si>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</si>
  <si>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</si>
  <si>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</si>
  <si>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</si>
  <si>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</si>
  <si>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</si>
  <si>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</si>
  <si>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</si>
  <si>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</si>
  <si>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</si>
  <si>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</si>
  <si>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</si>
  <si>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</si>
  <si>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</si>
  <si>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</si>
  <si>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</si>
  <si>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</si>
  <si>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</si>
  <si>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</si>
  <si>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</si>
  <si>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</si>
  <si>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</si>
  <si>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</si>
  <si>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</si>
  <si>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</si>
  <si>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</si>
  <si>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</si>
  <si>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</si>
  <si>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</si>
  <si>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</si>
  <si>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</si>
  <si>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</si>
  <si>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</si>
  <si>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</si>
  <si>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</si>
  <si>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</si>
  <si>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</si>
  <si>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</si>
  <si>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</si>
  <si>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</si>
  <si>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</si>
  <si>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</si>
  <si>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</si>
  <si>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</si>
  <si>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</si>
  <si>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</si>
  <si>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</si>
  <si>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</si>
  <si>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</si>
  <si>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</si>
  <si>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</si>
  <si>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</si>
  <si>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</si>
  <si>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</si>
  <si>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</si>
  <si>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</si>
  <si>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</si>
  <si>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</si>
  <si>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</si>
  <si>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</si>
  <si>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</si>
  <si>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</si>
  <si>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</si>
  <si>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</si>
  <si>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</si>
  <si>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</si>
  <si>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</si>
  <si>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</si>
  <si>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</si>
  <si>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</si>
  <si>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</si>
  <si>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</si>
  <si>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</si>
  <si>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</si>
  <si>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</si>
  <si>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</si>
  <si>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</si>
  <si>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</si>
  <si>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</si>
  <si>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</si>
  <si>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</si>
  <si>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</si>
  <si>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</si>
  <si>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</si>
  <si>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</si>
  <si>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</si>
  <si>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</si>
  <si>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</si>
  <si>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</si>
  <si>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</si>
  <si>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</si>
  <si>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</si>
  <si>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</si>
  <si>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</si>
  <si>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</si>
  <si>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</si>
  <si>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</si>
  <si>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</si>
  <si>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</si>
  <si>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</si>
  <si>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</si>
  <si>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</si>
  <si>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</si>
  <si>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</si>
  <si>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</si>
  <si>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</si>
  <si>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</si>
  <si>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</si>
  <si>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</si>
  <si>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</si>
  <si>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</si>
  <si>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</si>
  <si>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</si>
  <si>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</si>
  <si>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</si>
  <si>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</si>
  <si>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</si>
  <si>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</si>
  <si>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</si>
  <si>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</si>
  <si>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</si>
  <si>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</si>
  <si>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</si>
  <si>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</si>
  <si>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</si>
  <si>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</si>
  <si>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</si>
  <si>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</si>
  <si>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</si>
  <si>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</si>
  <si>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</si>
  <si>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</si>
  <si>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</si>
  <si>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</si>
  <si>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</si>
  <si>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</si>
  <si>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</si>
  <si>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</si>
  <si>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</si>
  <si>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</si>
  <si>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</si>
  <si>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</si>
  <si>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</si>
  <si>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</si>
  <si>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</si>
  <si>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</si>
  <si>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</si>
  <si>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</si>
  <si>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</si>
  <si>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</si>
  <si>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</si>
  <si>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</si>
  <si>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</si>
  <si>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</si>
  <si>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</si>
  <si>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</si>
  <si>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</si>
  <si>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</si>
  <si>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</si>
  <si>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</si>
  <si>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</si>
  <si>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</si>
  <si>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</si>
  <si>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</si>
  <si>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</si>
  <si>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</si>
  <si>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</si>
  <si>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</si>
  <si>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</si>
  <si>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</si>
  <si>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</si>
  <si>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</si>
  <si>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</si>
  <si>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</si>
  <si>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</si>
  <si>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</si>
  <si>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</si>
  <si>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</si>
  <si>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</si>
  <si>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</si>
  <si>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</si>
  <si>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</si>
  <si>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</si>
  <si>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</si>
  <si>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</si>
  <si>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</si>
  <si>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</si>
  <si>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</si>
  <si>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</si>
  <si>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</si>
  <si>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</si>
  <si>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</si>
  <si>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</si>
  <si>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</si>
  <si>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</si>
  <si>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</si>
  <si>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</si>
  <si>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</si>
  <si>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</si>
  <si>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</si>
  <si>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</si>
  <si>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</si>
  <si>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</si>
  <si>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</si>
  <si>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</si>
  <si>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</si>
  <si>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</si>
  <si>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</si>
  <si>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</si>
  <si>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</si>
  <si>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</si>
  <si>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</si>
  <si>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</si>
  <si>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</si>
  <si>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</si>
  <si>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</si>
  <si>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</si>
  <si>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</si>
  <si>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</si>
  <si>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</si>
  <si>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</si>
  <si>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</si>
  <si>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</si>
  <si>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</si>
  <si>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</si>
  <si>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</si>
  <si>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</si>
  <si>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</si>
  <si>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</si>
  <si>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</si>
  <si>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</si>
  <si>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</si>
  <si>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</si>
  <si>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</si>
  <si>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</si>
  <si>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</si>
  <si>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</si>
  <si>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</si>
  <si>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</si>
  <si>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</si>
  <si>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</si>
  <si>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</si>
  <si>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</si>
  <si>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</si>
  <si>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</si>
  <si>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</si>
  <si>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</si>
  <si>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</si>
  <si>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</si>
  <si>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</si>
  <si>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</si>
  <si>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</si>
  <si>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</si>
  <si>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</si>
  <si>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</si>
  <si>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</si>
  <si>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</si>
  <si>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</si>
  <si>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</si>
  <si>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</si>
  <si>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</si>
  <si>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</si>
  <si>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</si>
  <si>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</si>
  <si>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</si>
  <si>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</si>
  <si>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</si>
  <si>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</si>
  <si>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</si>
  <si>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</si>
  <si>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</si>
  <si>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</si>
  <si>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</si>
  <si>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</si>
  <si>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</si>
  <si>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</si>
  <si>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</si>
  <si>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</si>
  <si>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</si>
  <si>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</si>
  <si>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</si>
  <si>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</si>
  <si>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</si>
  <si>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</si>
  <si>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</si>
  <si>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</si>
  <si>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</si>
  <si>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</si>
  <si>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</si>
  <si>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</si>
  <si>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</si>
  <si>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</si>
  <si>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</si>
  <si>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</si>
  <si>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</si>
  <si>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</si>
  <si>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</si>
  <si>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</si>
  <si>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</si>
  <si>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</si>
  <si>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</si>
  <si>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</si>
  <si>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</si>
  <si>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</si>
  <si>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</si>
  <si>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</si>
  <si>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</si>
  <si>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</si>
  <si>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</si>
  <si>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</si>
  <si>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</si>
  <si>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</si>
  <si>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</si>
  <si>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</si>
  <si>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</si>
  <si>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</si>
  <si>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</si>
  <si>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</si>
  <si>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</si>
  <si>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</si>
  <si>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</si>
  <si>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</si>
  <si>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</si>
  <si>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</si>
  <si>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</si>
  <si>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</si>
  <si>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</si>
  <si>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</si>
  <si>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</si>
  <si>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</si>
  <si>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</si>
  <si>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</si>
  <si>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</si>
  <si>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</si>
  <si>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</si>
  <si>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</si>
  <si>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</si>
  <si>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</si>
  <si>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</si>
  <si>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</si>
  <si>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</si>
  <si>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</si>
  <si>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</si>
  <si>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</si>
  <si>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</si>
  <si>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</si>
  <si>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</si>
  <si>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</si>
  <si>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</si>
  <si>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</si>
  <si>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</si>
  <si>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</si>
  <si>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</si>
  <si>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</si>
  <si>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</si>
  <si>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</si>
  <si>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</si>
  <si>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</si>
  <si>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</si>
  <si>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</si>
  <si>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</si>
  <si>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</si>
  <si>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</si>
  <si>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</si>
  <si>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</si>
  <si>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</si>
  <si>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</si>
  <si>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</si>
  <si>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</si>
  <si>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</si>
  <si>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</si>
  <si>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</si>
  <si>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</si>
  <si>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</si>
  <si>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</si>
  <si>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</si>
  <si>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</si>
  <si>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</si>
  <si>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</si>
  <si>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</si>
  <si>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</si>
  <si>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</si>
  <si>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</si>
  <si>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</si>
  <si>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</si>
  <si>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</si>
  <si>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</si>
  <si>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</si>
  <si>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</si>
  <si>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</si>
  <si>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</si>
  <si>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</si>
  <si>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</si>
  <si>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</si>
  <si>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</si>
  <si>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</si>
  <si>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</si>
  <si>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</si>
  <si>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</si>
  <si>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</si>
  <si>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</si>
  <si>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</si>
  <si>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</si>
  <si>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</si>
  <si>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</si>
  <si>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</si>
  <si>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</si>
  <si>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</si>
  <si>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</si>
  <si>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</si>
  <si>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</si>
  <si>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</si>
  <si>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</si>
  <si>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</si>
  <si>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</si>
  <si>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</si>
  <si>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</si>
  <si>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</si>
  <si>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</si>
  <si>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</si>
  <si>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</si>
  <si>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</si>
  <si>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</si>
  <si>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</si>
  <si>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</si>
  <si>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</si>
  <si>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</si>
  <si>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</si>
  <si>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</si>
  <si>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</si>
  <si>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</si>
  <si>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</si>
  <si>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</si>
  <si>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</si>
  <si>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</si>
  <si>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</si>
  <si>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</si>
  <si>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</si>
  <si>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</si>
  <si>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</si>
  <si>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</si>
  <si>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</si>
  <si>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</si>
  <si>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</si>
  <si>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</si>
  <si>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</si>
  <si>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</si>
  <si>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</si>
  <si>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</si>
  <si>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</si>
  <si>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</si>
  <si>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</si>
  <si>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</si>
  <si>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</si>
  <si>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</si>
  <si>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</si>
  <si>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</si>
  <si>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</si>
  <si>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</si>
  <si>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</si>
  <si>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</si>
  <si>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</si>
  <si>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</si>
  <si>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</si>
  <si>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</si>
  <si>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</si>
  <si>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</si>
  <si>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</si>
  <si>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</si>
  <si>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</si>
  <si>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</si>
  <si>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</si>
  <si>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</si>
  <si>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</si>
  <si>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</si>
  <si>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</si>
  <si>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</si>
  <si>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</si>
  <si>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</si>
  <si>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</si>
  <si>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</si>
  <si>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</si>
  <si>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</si>
  <si>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</si>
  <si>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</si>
  <si>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</si>
  <si>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</si>
  <si>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</si>
  <si>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</si>
  <si>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</si>
  <si>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</si>
  <si>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</si>
  <si>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</si>
  <si>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</si>
  <si>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</si>
  <si>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</si>
  <si>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</si>
  <si>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</si>
  <si>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</si>
  <si>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</si>
  <si>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</si>
  <si>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</si>
  <si>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</si>
  <si>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</si>
  <si>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</si>
  <si>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</si>
  <si>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</si>
  <si>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</si>
  <si>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</si>
  <si>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</si>
  <si>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</si>
  <si>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</si>
  <si>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</si>
  <si>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</si>
  <si>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</si>
  <si>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</si>
  <si>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</si>
  <si>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</si>
  <si>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</si>
  <si>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</si>
  <si>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</si>
  <si>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</si>
  <si>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</si>
  <si>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</si>
  <si>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</si>
  <si>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</si>
  <si>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</si>
  <si>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</si>
  <si>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</si>
  <si>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</si>
  <si>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</si>
  <si>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</si>
  <si>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</si>
  <si>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</si>
  <si>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</si>
  <si>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</si>
  <si>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</si>
  <si>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</si>
  <si>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</si>
  <si>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</si>
  <si>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</si>
  <si>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</si>
  <si>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</si>
  <si>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</si>
  <si>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</si>
  <si>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</si>
  <si>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</si>
  <si>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</si>
  <si>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</si>
  <si>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</si>
  <si>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</si>
  <si>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</si>
  <si>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</si>
  <si>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</si>
  <si>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</si>
  <si>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</si>
  <si>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</si>
  <si>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</si>
  <si>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</si>
  <si>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</si>
  <si>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</si>
  <si>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</si>
  <si>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</si>
  <si>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</si>
  <si>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</si>
  <si>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</si>
  <si>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</si>
  <si>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</si>
  <si>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</si>
  <si>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</si>
  <si>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</si>
  <si>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</si>
  <si>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</si>
  <si>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</si>
  <si>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</si>
  <si>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</si>
  <si>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</si>
  <si>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</si>
  <si>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</si>
  <si>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</si>
  <si>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</si>
  <si>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</si>
  <si>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</si>
  <si>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</si>
  <si>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</si>
  <si>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</si>
  <si>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</si>
  <si>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</si>
  <si>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</si>
  <si>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</si>
  <si>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</si>
  <si>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</si>
  <si>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</si>
  <si>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</si>
  <si>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</si>
  <si>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</si>
  <si>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</si>
  <si>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</si>
  <si>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</si>
  <si>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</si>
  <si>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</si>
  <si>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</si>
  <si>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</si>
  <si>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</si>
  <si>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</si>
  <si>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</si>
  <si>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</si>
  <si>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</si>
  <si>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</si>
  <si>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</si>
  <si>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</si>
  <si>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</si>
  <si>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</si>
  <si>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</si>
  <si>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</si>
  <si>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</si>
  <si>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</si>
  <si>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</si>
  <si>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</si>
  <si>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</si>
  <si>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</si>
  <si>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</si>
  <si>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</si>
  <si>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</si>
  <si>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</si>
  <si>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</si>
  <si>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</si>
  <si>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</si>
  <si>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</si>
  <si>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</si>
  <si>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</si>
  <si>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</si>
  <si>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</si>
  <si>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</si>
  <si>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</si>
  <si>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</si>
  <si>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</si>
  <si>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</si>
  <si>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</si>
  <si>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</si>
  <si>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</si>
  <si>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</si>
  <si>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</si>
  <si>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</si>
  <si>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</si>
  <si>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</si>
  <si>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</si>
  <si>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</si>
  <si>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</si>
  <si>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</si>
  <si>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</si>
  <si>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</si>
  <si>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</si>
  <si>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</si>
  <si>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</si>
  <si>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</si>
  <si>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</si>
  <si>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</si>
  <si>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</si>
  <si>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</si>
  <si>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</si>
  <si>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</si>
  <si>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</si>
  <si>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</si>
  <si>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</si>
  <si>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</si>
  <si>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</si>
  <si>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</si>
  <si>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</si>
  <si>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</si>
  <si>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</si>
  <si>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</si>
  <si>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</si>
  <si>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</si>
  <si>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</si>
  <si>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</si>
  <si>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</si>
  <si>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</si>
  <si>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</si>
  <si>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</si>
  <si>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</si>
  <si>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</si>
  <si>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</si>
  <si>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</si>
  <si>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</si>
  <si>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</si>
  <si>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</si>
  <si>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</si>
  <si>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</si>
  <si>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</si>
  <si>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</si>
  <si>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</si>
  <si>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</si>
  <si>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</si>
  <si>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</si>
  <si>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</si>
  <si>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</si>
  <si>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</si>
  <si>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</si>
  <si>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</si>
  <si>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</si>
  <si>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</si>
  <si>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</si>
  <si>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</si>
  <si>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</si>
  <si>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</si>
  <si>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</si>
  <si>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</si>
  <si>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</si>
  <si>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</si>
  <si>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</si>
  <si>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</si>
  <si>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</si>
  <si>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</si>
  <si>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</si>
  <si>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</si>
  <si>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</si>
  <si>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</si>
  <si>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</si>
  <si>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</si>
  <si>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</si>
  <si>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</si>
  <si>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</si>
  <si>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</si>
  <si>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</si>
  <si>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</si>
  <si>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</si>
  <si>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</si>
  <si>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</si>
  <si>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</si>
  <si>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</si>
  <si>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</si>
  <si>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</si>
  <si>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</si>
  <si>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</si>
  <si>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</si>
  <si>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</si>
  <si>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</si>
  <si>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</si>
  <si>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</si>
  <si>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</si>
  <si>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</si>
  <si>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</si>
  <si>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</si>
  <si>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</si>
  <si>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</si>
  <si>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</si>
  <si>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</si>
  <si>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</si>
  <si>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</si>
  <si>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</si>
  <si>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</si>
  <si>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</si>
  <si>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</si>
  <si>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</si>
  <si>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</si>
  <si>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</si>
  <si>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</si>
  <si>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</si>
  <si>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</si>
  <si>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</si>
  <si>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</si>
  <si>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</si>
  <si>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</si>
  <si>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</si>
  <si>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</si>
  <si>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</si>
  <si>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</si>
  <si>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</si>
  <si>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</si>
  <si>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</si>
  <si>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</si>
  <si>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</si>
  <si>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</si>
  <si>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</si>
  <si>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</si>
  <si>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</si>
  <si>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</si>
  <si>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</si>
  <si>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</si>
  <si>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</si>
  <si>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</si>
  <si>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</si>
  <si>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</si>
  <si>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</si>
  <si>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</si>
  <si>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</si>
  <si>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</si>
  <si>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</si>
  <si>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</si>
  <si>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</si>
  <si>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</si>
  <si>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</si>
  <si>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</si>
  <si>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</si>
  <si>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</si>
  <si>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</si>
  <si>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</si>
  <si>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</si>
  <si>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</si>
  <si>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</si>
  <si>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</si>
  <si>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</si>
  <si>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</si>
  <si>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</si>
  <si>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</si>
  <si>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</si>
  <si>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</si>
  <si>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</si>
  <si>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</si>
  <si>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</si>
  <si>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</si>
  <si>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</si>
  <si>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</si>
  <si>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</si>
  <si>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</si>
  <si>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</si>
  <si>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</si>
  <si>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</si>
  <si>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</si>
  <si>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</si>
  <si>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</si>
  <si>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</si>
  <si>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</si>
  <si>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</si>
  <si>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</si>
  <si>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</si>
  <si>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</si>
  <si>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</si>
  <si>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</si>
  <si>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</si>
  <si>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</si>
  <si>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</si>
  <si>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</si>
  <si>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</si>
  <si>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</si>
  <si>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</si>
  <si>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</si>
  <si>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</si>
  <si>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</si>
  <si>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</si>
  <si>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</si>
  <si>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</si>
  <si>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</si>
  <si>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</si>
  <si>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</si>
  <si>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</si>
  <si>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</si>
  <si>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</si>
  <si>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</si>
  <si>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</si>
  <si>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</si>
  <si>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</si>
  <si>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</si>
  <si>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</si>
  <si>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</si>
  <si>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</si>
  <si>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</si>
  <si>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</si>
  <si>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</si>
  <si>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</si>
  <si>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</si>
  <si>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</si>
  <si>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</si>
  <si>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</si>
  <si>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</si>
  <si>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</si>
  <si>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</si>
  <si>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</si>
  <si>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</si>
  <si>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</si>
  <si>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</si>
  <si>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</si>
  <si>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</si>
  <si>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</si>
  <si>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</si>
  <si>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</si>
  <si>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</si>
  <si>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</si>
  <si>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</si>
  <si>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</si>
  <si>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</si>
  <si>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</si>
  <si>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</si>
  <si>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</si>
  <si>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</si>
  <si>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</si>
  <si>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</si>
  <si>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</si>
  <si>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</si>
  <si>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</si>
  <si>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</si>
  <si>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</si>
  <si>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</si>
  <si>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</si>
  <si>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</si>
  <si>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</si>
  <si>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</si>
  <si>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</si>
  <si>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</si>
  <si>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</si>
  <si>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</si>
  <si>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</si>
  <si>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</si>
  <si>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</si>
  <si>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</si>
  <si>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</si>
  <si>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</si>
  <si>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</si>
  <si>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</si>
  <si>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</si>
  <si>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</si>
  <si>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</si>
  <si>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</si>
  <si>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</si>
  <si>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</si>
  <si>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</si>
  <si>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</si>
  <si>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</si>
  <si>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</si>
  <si>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</si>
  <si>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</si>
  <si>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</si>
  <si>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</si>
  <si>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</si>
  <si>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</si>
  <si>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</si>
  <si>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</si>
  <si>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</si>
  <si>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</si>
  <si>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</si>
  <si>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</si>
  <si>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</si>
  <si>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</si>
  <si>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</si>
  <si>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</si>
  <si>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</si>
  <si>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</si>
  <si>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</si>
  <si>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</si>
  <si>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</si>
  <si>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</si>
  <si>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</si>
  <si>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</si>
  <si>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</si>
  <si>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</si>
  <si>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</si>
  <si>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</si>
  <si>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</si>
  <si>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</si>
  <si>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</si>
  <si>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</si>
  <si>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</si>
  <si>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</si>
  <si>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</si>
  <si>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</si>
  <si>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</si>
  <si>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</si>
  <si>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</si>
  <si>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</si>
  <si>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</si>
  <si>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</si>
  <si>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</si>
  <si>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</si>
  <si>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</si>
  <si>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</si>
  <si>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</si>
  <si>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</si>
  <si>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</si>
  <si>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</si>
  <si>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</si>
  <si>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</si>
  <si>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</si>
  <si>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</si>
  <si>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</si>
  <si>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</si>
  <si>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</si>
  <si>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</si>
  <si>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</si>
  <si>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</si>
  <si>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</si>
  <si>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</si>
  <si>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</si>
  <si>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</si>
  <si>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</si>
  <si>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</si>
  <si>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</si>
  <si>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</si>
  <si>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</si>
  <si>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</si>
  <si>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</si>
  <si>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</si>
  <si>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</si>
  <si>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</si>
  <si>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</si>
  <si>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</si>
  <si>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</si>
  <si>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</si>
  <si>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</si>
  <si>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</si>
  <si>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</si>
  <si>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</si>
  <si>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</si>
  <si>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</si>
  <si>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</si>
  <si>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</si>
  <si>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</si>
  <si>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</si>
  <si>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</si>
  <si>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</si>
  <si>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</si>
  <si>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</si>
  <si>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</si>
  <si>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</si>
  <si>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</si>
  <si>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</si>
  <si>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</si>
  <si>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</si>
  <si>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</si>
  <si>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</si>
  <si>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</si>
  <si>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</si>
  <si>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</si>
  <si>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</si>
  <si>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</si>
  <si>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</si>
  <si>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</si>
  <si>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</si>
  <si>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</si>
  <si>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</si>
  <si>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</si>
  <si>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</si>
  <si>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</si>
  <si>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</si>
  <si>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</si>
  <si>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</si>
  <si>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</si>
  <si>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</si>
  <si>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</si>
  <si>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</si>
  <si>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</si>
  <si>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</si>
  <si>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</si>
  <si>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</si>
  <si>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</si>
  <si>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</si>
  <si>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</si>
  <si>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</si>
  <si>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</si>
  <si>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</si>
  <si>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</si>
  <si>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</si>
  <si>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</si>
  <si>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</si>
  <si>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</si>
  <si>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</si>
  <si>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</si>
  <si>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</si>
  <si>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</si>
  <si>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</si>
  <si>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</si>
  <si>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</si>
  <si>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</si>
  <si>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</si>
  <si>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</si>
  <si>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</si>
  <si>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</si>
  <si>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</si>
  <si>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</si>
  <si>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</si>
  <si>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</si>
  <si>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</si>
  <si>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</si>
  <si>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</si>
  <si>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</si>
  <si>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</si>
  <si>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</si>
  <si>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</si>
  <si>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</si>
  <si>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</si>
  <si>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</si>
  <si>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</si>
  <si>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</si>
  <si>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</si>
  <si>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</si>
  <si>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</si>
  <si>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</si>
  <si>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</si>
  <si>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</si>
  <si>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</si>
  <si>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</si>
  <si>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</si>
  <si>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</si>
  <si>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</si>
  <si>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</si>
  <si>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</si>
  <si>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</si>
  <si>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</si>
  <si>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</si>
  <si>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</si>
  <si>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</si>
  <si>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</si>
  <si>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</si>
  <si>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</si>
  <si>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</si>
  <si>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</si>
  <si>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</si>
  <si>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</si>
  <si>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</si>
  <si>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</si>
  <si>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</si>
  <si>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</si>
  <si>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</si>
  <si>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</si>
  <si>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</si>
  <si>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</si>
  <si>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</si>
  <si>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</si>
  <si>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</si>
  <si>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</si>
  <si>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</si>
  <si>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</si>
  <si>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</si>
  <si>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</si>
  <si>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</si>
  <si>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</si>
  <si>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</si>
  <si>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</si>
  <si>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</si>
  <si>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</si>
  <si>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</si>
  <si>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</si>
  <si>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</si>
  <si>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</si>
  <si>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</si>
  <si>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</si>
  <si>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</si>
  <si>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</si>
  <si>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</si>
  <si>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</si>
  <si>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</si>
  <si>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</si>
  <si>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</si>
  <si>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</si>
  <si>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</si>
  <si>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</si>
  <si>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</si>
  <si>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</si>
  <si>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</si>
  <si>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</si>
  <si>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</si>
  <si>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</si>
  <si>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</si>
  <si>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</si>
  <si>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</si>
  <si>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</si>
  <si>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</si>
  <si>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</si>
  <si>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</si>
  <si>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</si>
  <si>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</si>
  <si>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</si>
  <si>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</si>
  <si>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</si>
  <si>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</si>
  <si>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</si>
  <si>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</si>
  <si>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</si>
  <si>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</si>
  <si>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</si>
  <si>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</si>
  <si>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</si>
  <si>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</si>
  <si>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</si>
  <si>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</si>
  <si>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</si>
  <si>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</si>
  <si>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</si>
  <si>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</si>
  <si>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</si>
  <si>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</si>
  <si>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</si>
  <si>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</si>
  <si>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</si>
  <si>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</si>
  <si>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</si>
  <si>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</si>
  <si>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</si>
  <si>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</si>
  <si>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</si>
  <si>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</si>
  <si>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</si>
  <si>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</si>
  <si>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</si>
  <si>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</si>
  <si>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</si>
  <si>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</si>
  <si>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</si>
  <si>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</si>
  <si>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</si>
  <si>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</si>
  <si>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</si>
  <si>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</si>
  <si>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</si>
  <si>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</si>
  <si>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</si>
  <si>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</si>
  <si>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</si>
  <si>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</si>
  <si>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</si>
  <si>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</si>
  <si>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</si>
  <si>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</si>
  <si>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</si>
  <si>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</si>
  <si>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</si>
  <si>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</si>
  <si>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</si>
  <si>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</si>
  <si>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</si>
  <si>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</si>
  <si>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</si>
  <si>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</si>
  <si>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</si>
  <si>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</si>
  <si>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</si>
  <si>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</si>
  <si>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</si>
  <si>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</si>
  <si>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</si>
  <si>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</si>
  <si>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</si>
  <si>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</si>
  <si>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</si>
  <si>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</si>
  <si>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</si>
  <si>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</si>
  <si>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</si>
  <si>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</si>
  <si>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</si>
  <si>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</si>
  <si>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</si>
  <si>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</si>
  <si>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</si>
  <si>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</si>
  <si>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</si>
  <si>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</si>
  <si>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</si>
  <si>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</si>
  <si>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</si>
  <si>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</si>
  <si>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</si>
  <si>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</si>
  <si>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</si>
  <si>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</si>
  <si>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</si>
  <si>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</si>
  <si>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</si>
  <si>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</si>
  <si>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</si>
  <si>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</si>
  <si>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</si>
  <si>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</si>
  <si>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</si>
  <si>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</si>
  <si>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</si>
  <si>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</si>
  <si>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</si>
  <si>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</si>
  <si>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</si>
  <si>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</si>
  <si>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</si>
  <si>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</si>
  <si>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</si>
  <si>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</si>
  <si>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</si>
  <si>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</si>
  <si>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</si>
  <si>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</si>
  <si>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</si>
  <si>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</si>
  <si>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</si>
  <si>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</si>
  <si>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</si>
  <si>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</si>
  <si>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</si>
  <si>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</si>
  <si>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</si>
  <si>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</si>
  <si>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</si>
  <si>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</si>
  <si>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</si>
  <si>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</si>
  <si>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</si>
  <si>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</si>
  <si>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</si>
  <si>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</si>
  <si>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</si>
  <si>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</si>
  <si>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</si>
  <si>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</si>
  <si>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</si>
  <si>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</si>
  <si>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</si>
  <si>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</si>
  <si>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</si>
  <si>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</si>
  <si>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</si>
  <si>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</si>
  <si>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</si>
  <si>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</si>
  <si>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</si>
  <si>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</si>
  <si>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</si>
  <si>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</si>
  <si>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</si>
  <si>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</si>
  <si>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</si>
  <si>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</si>
  <si>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</si>
  <si>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</si>
  <si>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</si>
  <si>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</si>
  <si>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</si>
  <si>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</si>
  <si>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</si>
  <si>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</si>
  <si>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</si>
  <si>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</si>
  <si>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</si>
  <si>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</si>
  <si>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</si>
  <si>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</si>
  <si>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</si>
  <si>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</si>
  <si>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</si>
  <si>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</si>
  <si>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</si>
  <si>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</si>
  <si>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</si>
  <si>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</si>
  <si>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</si>
  <si>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</si>
  <si>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</si>
  <si>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</si>
  <si>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</si>
  <si>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</si>
  <si>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</si>
  <si>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</si>
  <si>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</si>
  <si>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</si>
  <si>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</si>
  <si>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</si>
  <si>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</si>
  <si>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</si>
  <si>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</si>
  <si>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</si>
  <si>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</si>
  <si>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</si>
  <si>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</si>
  <si>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</si>
  <si>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</si>
  <si>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</si>
  <si>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</si>
  <si>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</si>
  <si>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</si>
  <si>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</si>
  <si>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</si>
  <si>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</si>
  <si>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</si>
  <si>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</si>
  <si>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</si>
  <si>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</si>
  <si>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</si>
  <si>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</si>
  <si>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</si>
  <si>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</si>
  <si>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</si>
  <si>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</si>
  <si>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</si>
  <si>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</si>
  <si>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</si>
  <si>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</si>
  <si>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</si>
  <si>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</si>
  <si>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</si>
  <si>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</si>
  <si>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</si>
  <si>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</si>
  <si>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</si>
  <si>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</si>
  <si>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30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</si>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</sst>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271.70532037036901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4.2033333331346512E-2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4.3723148148274049E-2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3.7010185180406552E-2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81"/>
      <c r="E6" s="65"/>
      <c r="F6" s="90"/>
      <c r="G6" s="67">
        <f ca="1">IFERROR(NOW()-F6,"")</f>
        <v>45934.653746296295</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45934.653746296295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45934.653746296295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45934.653746296295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45934.653746296295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45934.653746296295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45934.653746296295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45934.653746296295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45934.653746296295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45934.653746296295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45934.653746296295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45934.653746296295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45934.653746296295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45934.653746296295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45934.653746296295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45934.653746296295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45934.653746296295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45934.653746296295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45934.653746296295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45934.653746296295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45934.653746296295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45934.653746296295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45934.653746296295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45934.653746296295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45934.653746296295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45934.653746296295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45934.653746296295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45934.653746296295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45934.653746296295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45934.653746296295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45934.653746296295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45934.653746296295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45934.653746296295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45934.653746296295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45934.653746296295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45934.653746296295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45934.653746296295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45934.653746296295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45934.653746296295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45934.653746296295</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243.00196388888435</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127.92666296296375</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109.65390833333367</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4</v>
      </c>
      <c r="D6" s="18" t="s">
        <v>25629</v>
      </c>
      <c r="E6" s="131" t="s">
        <v>39048</v>
      </c>
      <c r="F6" s="132">
        <v>45934.588067129633</v>
      </c>
      <c r="G6" s="133">
        <f ca="1">IFERROR(NOW()-F6,"-")</f>
        <v>6.5679166662448552E-2</v>
      </c>
      <c r="H6" s="132">
        <v>45934.579733796294</v>
      </c>
      <c r="I6" s="18" t="str">
        <f>IFERROR(VLOOKUP(D6,DB!A:F,6,0),"")</f>
        <v>Generator-SG</v>
      </c>
      <c r="J6" s="18" t="str">
        <f>IFERROR(VLOOKUP(D6,DB!A:G,7,0),"")</f>
        <v>In progress+Vandalized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45934.653746296295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45934.653746296295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45934.653746296295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45934.653746296295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45934.653746296295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45934.653746296295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45934.653746296295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45934.653746296295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45934.653746296295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45934.653746296295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45934.653746296295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45934.653746296295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45934.653746296295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45934.653746296295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45934.653746296295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45934.653746296295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45934.653746296295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45934.653746296295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45934.653746296295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45934.653746296295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45934.653746296295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45934.653746296295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45934.653746296295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45934.653746296295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45934.653746296295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45934.653746296295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45934.653746296295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45934.653746296295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45934.653746296295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45934.653746296295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45934.653746296295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45934.653746296295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45934.653746296295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45934.653746296295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45934.653746296295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45934.653746296295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45934.653746296295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45934.653746296295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45934.653746296295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45934.653746296295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45934.653746296295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45934.653746296295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45934.653746296295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45934.653746296295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45934.653746296295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45934.653746296295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45934.653746296295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45934.653746296295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45934.653746296295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45934.653746296295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45934.653746296295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45934.653746296295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45934.653746296295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45934.653746296295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45934.653746296295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45934.653746296295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45934.653746296295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45934.653746296295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45934.653746296295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45934.653746296295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45934.653746296295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45934.653746296295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45934.653746296295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45934.653746296295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45934.653746296295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45934.653746296295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45934.653746296295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45934.653746296295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45934.653746296295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45934.653746296295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45934.653746296295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45934.653746296295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45934.653746296295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45934.653746296295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45934.653746296295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45934.653746296295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45934.653746296295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45934.653746296295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45934.653746296295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45934.653746296295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45934.653746296295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45934.653746296295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45934.653746296295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45934.653746296295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45934.653746296295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45934.653746296295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45934.653746296295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45934.653746296295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45934.653746296295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45934.653746296295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45934.653746296295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45934.653746296295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45934.653746296295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45934.653746296295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45934.653746296295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45934.653746296295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45934.653746296295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45934.653746296295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45934.653746296295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45934.653746296295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45934.653746296295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45934.653746296295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45934.653746296295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45934.653746296295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45934.653746296295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45934.653746296295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45934.653746296295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45934.653746296295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45934.653746296295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45934.653746296295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45934.653746296295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45934.653746296295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45934.653746296295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45934.653746296295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45934.653746296295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45934.653746296295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45934.653746296295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45934.653746296295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45934.653746296295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45934.653746296295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45934.653746296295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45934.653746296295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45934.653746296295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45934.653746296295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45934.653746296295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45934.653746296295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45934.653746296295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45934.653746296295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45934.653746296295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45934.653746296295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45934.653746296295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45934.653746296295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45934.653746296295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45934.653746296295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45934.653746296295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45934.653746296295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45934.653746296295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45934.653746296295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45934.653746296295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45934.653746296295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45934.653746296295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45934.653746296295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45934.653746296295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45934.653746296295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45934.653746296295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45934.653746296295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45934.653746296295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45934.653746296295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45934.653746296295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45934.653746296295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45934.653746296295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45934.653746296295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45934.653746296295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45934.653746296295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45934.653746296295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45934.653746296295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45934.653746296295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45934.653746296295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45934.653746296295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45934.653746296295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45934.653746296295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45934.653746296295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45934.653746296295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45934.653746296295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45934.653746296295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45934.653746296295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45934.653746296295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45934.653746296295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45934.653746296295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45934.653746296295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45934.653746296295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45934.653746296295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45934.653746296295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45934.653746296295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45934.653746296295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45934.653746296295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45934.653746296295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45934.653746296295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45934.653746296295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45934.653746296295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45934.653746296295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45934.653746296295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45934.653746296295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45934.653746296295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45934.653746296295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45934.653746296295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45934.653746296295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45934.653746296295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45934.653746296295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45934.653746296295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45934.653746296295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45934.653746296295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45934.653746296295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45934.653746296295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45934.653746296295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45934.653746296295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45934.653746296295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45934.653746296295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45934.653746296295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45934.653746296295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45934.653746296295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45934.653746296295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45934.653746296295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45934.653746296295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45934.653746296295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45934.653746296295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45934.653746296295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45934.653746296295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45934.653746296295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45934.653746296295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45934.653746296295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45934.653746296295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45934.653746296295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45934.653746296295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45934.653746296295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45934.653746296295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45934.653746296295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45934.653746296295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45934.653746296295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45934.653746296295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45934.653746296295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45934.653746296295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45934.653746296295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45934.653746296295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45934.653746296295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45934.653746296295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45934.653746296295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45934.653746296295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45934.653746296295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45934.653746296295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45934.653746296295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45934.653746296295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45934.653746296295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45934.653746296295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45934.653746296295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45934.653746296295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45934.653746296295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45934.653746296295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45934.653746296295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45934.653746296295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45934.653746296295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45934.653746296295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45934.653746296295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45934.653746296295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45934.653746296295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45934.653746296295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45934.653746296295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45934.653746296295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45934.653746296295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45934.653746296295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45934.653746296295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45934.653746296295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45934.653746296295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45934.653746296295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45934.653746296295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45934.653746296295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45934.653746296295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45934.653746296295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45934.653746296295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45934.653746296295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45934.653746296295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45934.653746296295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45934.653746296295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45934.653746296295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45934.653746296295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45934.653746296295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45934.653746296295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45934.653746296295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45934.653746296295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45934.653746296295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45934.653746296295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45934.653746296295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45934.653746296295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45934.653746296295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45934.653746296295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45934.653746296295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45934.653746296295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45934.653746296295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45934.653746296295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45934.653746296295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45934.653746296295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45934.653746296295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45934.653746296295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45934.653746296295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45934.653746296295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45934.653746296295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45934.653746296295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45934.653746296295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45934.653746296295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45934.653746296295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45934.653746296295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45934.653746296295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45934.653746296295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45934.653746296295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45934.653746296295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45934.653746296295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45934.653746296295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45934.653746296295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45934.653746296295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45934.653746296295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45934.653746296295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45934.653746296295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45934.653746296295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45934.653746296295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45934.653746296295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45934.653746296295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45934.653746296295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45934.653746296295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45934.653746296295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45934.653746296295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45934.653746296295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45934.653746296295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45934.653746296295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45934.653746296295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45934.653746296295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45934.653746296295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45934.653746296295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39059</v>
      </c>
      <c r="B2" s="75" t="str">
        <f>IFERROR(VLOOKUP(D2,DB!A:K,11,0),"")</f>
        <v>R3</v>
      </c>
      <c r="C2" s="18">
        <v>1</v>
      </c>
      <c r="D2" s="18" t="s">
        <v>25364</v>
      </c>
      <c r="E2" s="18" t="s">
        <v>38964</v>
      </c>
      <c r="F2" s="20">
        <v>45934.604502314818</v>
      </c>
      <c r="G2" s="21">
        <f t="shared" ref="G2:G56" ca="1" si="0">IFERROR(NOW()-F2,"-")</f>
        <v>4.9243981477047782E-2</v>
      </c>
      <c r="H2" s="22">
        <v>45934.599560185183</v>
      </c>
      <c r="I2" s="19" t="str">
        <f>IFERROR(VLOOKUP(D2,DB!A:F,6,0),"")</f>
        <v>Generator-SG</v>
      </c>
      <c r="J2" s="18" t="str">
        <f>IFERROR(VLOOKUP(D2,DB!A:G,7,0),"")</f>
        <v>Weak</v>
      </c>
      <c r="K2" s="50" t="s">
        <v>39060</v>
      </c>
      <c r="L2" s="23" t="str">
        <f>IFERROR(VLOOKUP(D2,DB!A:I,9,0),"")</f>
        <v>Latis</v>
      </c>
    </row>
    <row r="3" spans="1:13" ht="15" customHeight="1">
      <c r="A3" s="19"/>
      <c r="B3" s="18" t="str">
        <f>IFERROR(VLOOKUP(#REF!,DB!A:K,11,0),"")</f>
        <v/>
      </c>
      <c r="C3" s="18"/>
      <c r="D3" s="18" t="s">
        <v>5068</v>
      </c>
      <c r="E3" s="18"/>
      <c r="F3" s="20"/>
      <c r="G3" s="21">
        <f t="shared" ca="1" si="0"/>
        <v>45934.653746296295</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45934.653746296295</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45934.653746296295</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45934.653746296295</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45934.653746296295</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45934.653746296295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45934.653746296295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45934.653746296295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45934.653746296295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45934.653746296295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45934.653746296295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45934.653746296295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45934.653746296295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45934.653746296295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45934.653746296295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45934.653746296295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45934.653746296295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45934.653746296295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45934.653746296295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45934.653746296295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45934.653746296295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45934.653746296295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45934.653746296295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45934.653746296295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45934.653746296295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45934.653746296295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45934.653746296295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45934.653746296295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45934.653746296295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45934.653746296295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45934.653746296295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45934.653746296295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45934.653746296295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45934.653746296295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45934.653746296295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45934.653746296295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45934.653746296295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45934.653746296295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45934.653746296295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45934.653746296295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45934.653746296295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45934.653746296295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45934.653746296295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45934.653746296295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45934.653746296295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45934.653746296295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45934.653746296295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45934.653746296295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45934.653746296295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45934.653746296295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45934.653746296295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45934.653746296295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45934.653746296295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45934.653746296295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45934.653746296295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45934.653746296295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45934.653746296295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45934.653746296295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45934.653746296295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45934.653746296295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45934.653746296295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45934.653746296295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45934.653746296295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45934.653746296295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45934.653746296295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45934.653746296295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45934.653746296295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45934.653746296295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45934.653746296295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45934.653746296295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45934.653746296295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45934.653746296295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45934.653746296295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45934.653746296295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45934.653746296295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45934.653746296295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45934.653746296295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45934.653746296295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45934.653746296295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45934.653746296295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45934.653746296295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45934.653746296295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45934.653746296295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45934.653746296295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45934.653746296295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45934.653746296295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45934.653746296295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45934.653746296295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45934.653746296295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45934.653746296295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45934.653746296295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45934.653746296295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45934.653746296295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45934.653746296295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45934.653746296295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45934.653746296295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45934.653746296295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45934.653746296295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45934.653746296295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45934.653746296295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45934.653746296295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45934.653746296295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45934.653746296295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45934.653746296295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45934.653746296295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45934.653746296295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45934.653746296295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45934.653746296295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45934.653746296295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45934.653746296295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45934.653746296295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45934.653746296295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45934.653746296295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45934.653746296295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45934.653746296295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45934.653746296295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45934.653746296295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45934.653746296295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45934.653746296295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45934.653746296295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45934.653746296295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45934.653746296295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45934.653746296295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45934.653746296295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45934.653746296295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45934.653746296295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45934.653746296295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45934.653746296295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45934.653746296295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45934.653746296295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45934.653746296295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45934.653746296295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45934.653746296295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45934.653746296295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45934.653746296295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45934.653746296295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45934.653746296295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45934.653746296295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45934.653746296295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45934.653746296295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45934.653746296295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45934.653746296295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45934.653746296295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45934.653746296295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45934.653746296295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45934.653746296295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45934.653746296295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45934.653746296295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45934.653746296295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45934.653746296295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45934.653746296295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45934.653746296295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45934.653746296295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45934.653746296295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45934.653746296295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45934.653746296295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45934.653746296295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45934.653746296295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45934.653746296295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45934.653746296295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45934.653746296295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45934.653746296295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45934.653746296295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45934.653746296295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45934.653746296295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45934.653746296295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45934.653746296295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45934.653746296295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45934.653746296295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45934.653746296295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45934.653746296295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45934.653746296295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45934.653746296295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45934.653746296295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45934.653746296295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45934.653746296295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45934.653746296295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45934.653746296295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45934.653746296295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45934.653746296295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45934.653746296295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45934.653746296295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45934.653746296295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45934.653746296295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45934.653746296295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45934.653746296295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45934.653746296295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45934.653746296295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45934.653746296295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45934.653746296295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45934.653746296295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45934.653746296295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45934.653746296295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45934.653746296295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45934.653746296295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45934.653746296295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45934.653746296295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45934.653746296295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45934.653746296295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45934.653746296295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45934.653746296295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45934.653746296295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45934.653746296295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45934.653746296295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45934.653746296295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45934.653746296295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45934.653746296295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45934.653746296295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45934.653746296295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45934.653746296295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45934.653746296295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45934.653746296295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45934.653746296295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45934.653746296295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45934.653746296295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45934.653746296295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45934.653746296295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45934.653746296295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45934.653746296295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45934.653746296295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45934.653746296295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45934.653746296295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45934.653746296295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45934.653746296295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45934.653746296295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45934.653746296295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45934.653746296295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45934.653746296295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45934.653746296295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45934.653746296295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45934.653746296295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45934.653746296295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45934.653746296295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45934.653746296295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45934.653746296295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45934.653746296295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45934.653746296295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45934.653746296295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45934.653746296295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45934.653746296295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45934.653746296295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45934.653746296295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45934.653746296295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45934.653746296295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45934.653746296295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45934.653746296295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45934.653746296295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45934.653746296295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45934.653746296295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45934.653746296295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45934.653746296295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45934.653746296295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45934.653746296295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45934.653746296295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45934.653746296295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45934.653746296295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45934.653746296295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45934.653746296295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45934.653746296295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45934.653746296295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45934.653746296295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45934.653746296295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45934.653746296295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45934.653746296295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45934.653746296295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45934.653746296295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45934.653746296295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45934.653746296295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45934.653746296295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45934.653746296295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45934.653746296295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45934.653746296295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45934.653746296295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45934.653746296295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45934.653746296295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45934.653746296295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45934.653746296295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45934.653746296295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45934.653746296295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45934.653746296295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45934.653746296295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45934.653746296295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45934.653746296295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45934.653746296295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45934.653746296295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45934.653746296295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45934.653746296295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45934.653746296295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45934.653746296295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45934.653746296295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45934.653746296295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45934.653746296295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45934.653746296295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45934.653746296295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45934.653746296295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45934.653746296295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45934.653746296295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45934.653746296295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45934.653746296295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45934.653746296295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45934.653746296295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45934.653746296295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45934.653746296295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45934.653746296295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45934.653746296295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45934.653746296295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45934.653746296295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45934.653746296295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45934.653746296295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45934.653746296295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45934.653746296295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45934.653746296295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45934.653746296295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45934.653746296295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45934.653746296295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45934.653746296295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45934.653746296295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45934.653746296295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45934.653746296295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45934.653746296295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45934.653746296295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45934.653746296295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45934.653746296295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45934.653746296295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45934.653746296295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45934.653746296295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45934.653746296295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45934.653746296295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45934.653746296295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45934.653746296295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45934.653746296295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45934.653746296295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45934.653746296295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45934.653746296295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45934.653746296295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45934.653746296295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45934.653746296295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45934.653746296295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45934.653746296295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45934.653746296295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45934.653746296295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45934.653746296295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45934.653746296295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45934.653746296295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45934.653746296295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45934.653746296295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45934.653746296295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45934.653746296295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45934.653746296295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45934.653746296295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45934.653746296295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45934.653746296295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45934.653746296295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45934.653746296295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45934.653746296295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45934.653746296295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45934.653746296295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45934.653746296295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45934.653746296295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45934.653746296295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45934.653746296295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45934.653746296295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45934.653746296295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45934.653746296295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45934.653746296295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45934.653746296295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45934.653746296295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45934.653746296295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45934.653746296295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45934.653746296295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45934.653746296295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45934.653746296295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45934.653746296295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45934.653746296295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45934.653746296295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45934.653746296295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45934.653746296295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45934.653746296295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45934.653746296295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45934.653746296295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45934.653746296295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45934.653746296295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45934.653746296295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45934.653746296295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45934.653746296295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45934.653746296295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45934.653746296295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45934.653746296295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45934.653746296295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45934.653746296295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45934.653746296295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45934.653746296295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45934.653746296295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45934.653746296295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45934.653746296295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45934.653746296295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45934.653746296295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45934.653746296295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45934.653746296295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45934.653746296295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45934.653746296295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45934.653746296295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45934.653746296295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45934.653746296295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45934.653746296295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45934.653746296295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45934.653746296295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45934.653746296295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45934.653746296295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45934.653746296295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45934.653746296295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45934.653746296295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45934.653746296295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45934.653746296295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45934.653746296295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45934.653746296295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45934.653746296295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45934.653746296295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45934.653746296295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45934.653746296295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45934.653746296295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45934.653746296295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45934.653746296295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45934.653746296295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45934.653746296295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45934.653746296295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45934.653746296295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45934.653746296295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45934.653746296295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45934.653746296295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45934.653746296295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45934.653746296295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45934.653746296295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45934.653746296295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45934.653746296295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45934.653746296295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45934.653746296295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45934.653746296295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45934.653746296295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45934.653746296295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45934.653746296295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45934.653746296295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45934.653746296295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45934.653746296295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45934.653746296295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45934.653746296295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45934.653746296295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45934.653746296295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45934.653746296295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45934.653746296295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45934.653746296295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45934.653746296295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45934.653746296295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45934.653746296295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45934.653746296295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45934.653746296295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45934.653746296295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45934.653746296295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45934.653746296295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45934.653746296295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45934.653746296295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45934.653746296295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45934.653746296295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45934.653746296295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45934.653746296295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45934.653746296295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45934.653746296295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45934.653746296295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45934.653746296295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45934.653746296295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45934.653746296295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45934.653746296295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45934.653746296295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45934.653746296295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45934.653746296295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45934.653746296295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45934.653746296295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45934.653746296295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45934.653746296295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45934.653746296295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45934.653746296295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45934.653746296295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45934.653746296295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45934.653746296295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45934.653746296295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45934.653746296295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45934.653746296295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45934.653746296295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45934.653746296295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45934.653746296295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45934.653746296295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45934.653746296295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45934.653746296295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45934.653746296295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45934.653746296295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45934.653746296295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45934.653746296295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45934.653746296295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45934.653746296295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45934.653746296295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45934.653746296295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45934.653746296295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45934.653746296295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45934.653746296295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45934.653746296295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45934.653746296295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45934.653746296295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45934.653746296295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45934.653746296295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45934.653746296295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45934.653746296295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45934.653746296295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45934.653746296295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45934.653746296295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45934.653746296295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45934.653746296295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45934.653746296295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45934.653746296295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45934.653746296295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45934.653746296295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45934.653746296295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45934.653746296295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45934.653746296295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45934.653746296295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45934.653746296295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45934.653746296295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45934.653746296295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45934.653746296295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45934.653746296295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45934.653746296295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45934.653746296295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45934.653746296295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45934.653746296295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45934.653746296295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45934.653746296295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45934.653746296295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45934.653746296295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45934.653746296295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45934.653746296295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45934.653746296295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45934.653746296295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45934.653746296295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45934.653746296295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45934.653746296295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45934.653746296295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45934.653746296295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45934.653746296295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45934.653746296295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45934.653746296295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45934.653746296295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45934.653746296295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45934.653746296295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45934.653746296295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45934.653746296295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45934.653746296295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45934.653746296295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45934.653746296295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45934.653746296295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45934.653746296295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45934.653746296295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45934.653746296295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45934.653746296295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45934.653746296295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45934.653746296295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45934.653746296295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45934.653746296295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45934.653746296295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45934.653746296295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45934.653746296295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45934.653746296295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45934.653746296295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45934.653746296295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45934.653746296295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45934.653746296295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45934.653746296295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45934.653746296295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45934.653746296295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45934.653746296295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45934.653746296295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45934.653746296295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45934.653746296295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45934.653746296295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45934.653746296295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45934.653746296295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45934.653746296295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45934.653746296295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45934.653746296295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45934.653746296295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45934.653746296295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45934.653746296295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45934.653746296295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45934.653746296295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45934.653746296295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45934.653746296295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45934.653746296295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45934.653746296295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45934.653746296295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45934.653746296295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45934.653746296295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45934.653746296295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45934.653746296295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45934.653746296295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45934.653746296295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45934.653746296295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45934.653746296295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45934.653746296295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45934.653746296295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45934.653746296295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45934.653746296295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45934.653746296295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45934.653746296295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45934.653746296295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45934.653746296295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45934.653746296295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45934.653746296295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45934.653746296295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45934.653746296295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45934.653746296295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45934.653746296295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45934.653746296295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45934.653746296295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45934.653746296295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45934.653746296295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45934.653746296295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45934.653746296295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45934.653746296295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45934.653746296295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45934.653746296295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45934.653746296295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45934.653746296295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45934.653746296295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45934.653746296295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45934.653746296295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45934.653746296295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45934.653746296295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45934.653746296295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45934.653746296295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45934.653746296295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45934.653746296295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45934.653746296295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45934.653746296295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45934.653746296295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45934.653746296295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45934.653746296295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45934.653746296295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45934.653746296295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45934.653746296295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45934.653746296295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45934.653746296295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45934.653746296295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45934.653746296295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45934.653746296295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45934.653746296295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45934.653746296295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45934.653746296295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45934.653746296295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45934.653746296295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45934.653746296295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45934.653746296295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45934.653746296295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45934.653746296295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45934.653746296295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45934.653746296295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45934.653746296295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45934.653746296295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45934.653746296295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45934.653746296295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45934.653746296295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45934.653746296295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45934.653746296295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45934.653746296295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45934.653746296295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45934.653746296295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45934.653746296295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45934.653746296295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45934.653746296295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45934.653746296295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45934.653746296295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45934.653746296295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45934.653746296295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45934.653746296295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45934.653746296295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45934.653746296295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45934.653746296295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45934.653746296295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45934.653746296295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45934.653746296295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45934.653746296295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45934.653746296295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45934.653746296295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45934.653746296295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45934.653746296295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45934.653746296295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45934.653746296295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45934.653746296295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45934.653746296295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45934.653746296295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45934.653746296295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45934.653746296295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45934.653746296295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45934.653746296295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45934.653746296295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45934.653746296295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45934.653746296295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45934.653746296295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45934.653746296295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45934.653746296295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45934.653746296295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45934.653746296295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45934.653746296295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45934.653746296295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45934.653746296295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45934.653746296295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45934.653746296295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45934.653746296295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45934.653746296295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45934.653746296295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45934.653746296295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45934.653746296295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45934.653746296295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45934.653746296295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45934.653746296295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45934.653746296295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45934.653746296295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45934.653746296295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45934.653746296295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45934.653746296295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45934.653746296295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45934.653746296295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45934.653746296295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45934.653746296295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45934.653746296295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45934.653746296295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45934.653746296295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45934.653746296295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45934.653746296295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45934.653746296295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45934.653746296295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45934.653746296295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45934.653746296295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45934.653746296295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45934.653746296295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45934.653746296295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45934.653746296295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45934.653746296295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45934.653746296295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45934.653746296295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45934.653746296295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45934.653746296295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45934.653746296295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45934.653746296295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45934.653746296295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45934.653746296295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45934.653746296295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45934.653746296295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45934.653746296295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45934.653746296295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45934.653746296295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45934.653746296295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45934.653746296295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45934.653746296295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45934.653746296295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45934.653746296295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45934.653746296295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45934.653746296295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45934.653746296295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45934.653746296295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45934.653746296295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45934.653746296295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45934.653746296295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45934.653746296295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45934.653746296295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45934.653746296295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45934.653746296295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45934.653746296295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45934.653746296295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45934.653746296295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45934.653746296295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45934.653746296295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45934.653746296295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45934.653746296295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45934.653746296295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45934.653746296295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45934.653746296295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45934.653746296295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45934.653746296295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45934.653746296295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45934.653746296295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45934.653746296295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45934.653746296295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45934.653746296295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45934.653746296295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45934.653746296295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45934.653746296295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45934.653746296295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45934.653746296295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45934.653746296295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45934.653746296295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45934.653746296295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45934.653746296295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45934.653746296295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45934.653746296295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45934.653746296295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45934.653746296295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45934.653746296295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45934.653746296295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45934.653746296295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45934.653746296295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45934.653746296295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45934.653746296295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45934.653746296295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45934.653746296295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45934.653746296295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45934.653746296295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45934.653746296295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45934.653746296295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45934.653746296295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45934.653746296295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45934.653746296295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45934.653746296295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45934.653746296295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45934.653746296295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45934.653746296295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45934.653746296295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45934.653746296295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45934.653746296295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45934.653746296295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45934.653746296295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45934.653746296295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45934.653746296295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45934.653746296295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45934.653746296295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45934.653746296295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45934.653746296295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45934.653746296295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45934.653746296295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45934.653746296295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45934.653746296295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45934.653746296295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45934.653746296295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45934.653746296295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45934.653746296295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45934.653746296295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45934.653746296295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45934.653746296295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45934.653746296295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45934.653746296295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45934.653746296295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45934.653746296295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45934.653746296295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45934.653746296295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45934.653746296295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45934.653746296295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45934.653746296295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45934.653746296295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45934.653746296295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45934.653746296295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45934.653746296295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45934.653746296295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45934.653746296295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45934.653746296295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45934.653746296295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45934.653746296295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45934.653746296295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45934.653746296295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45934.653746296295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45934.653746296295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45934.653746296295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45934.653746296295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45934.653746296295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45934.653746296295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45934.653746296295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45934.653746296295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45934.653746296295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45934.653746296295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45934.653746296295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45934.653746296295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45934.653746296295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45934.653746296295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45934.653746296295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45934.653746296295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45934.653746296295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45934.653746296295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45934.653746296295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45934.653746296295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45934.653746296295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45934.653746296295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45934.653746296295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45934.653746296295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45934.653746296295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45934.653746296295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45934.653746296295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45934.653746296295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45934.653746296295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45934.653746296295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45934.653746296295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45934.653746296295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45934.653746296295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45934.653746296295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45934.653746296295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45934.653746296295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45934.653746296295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45934.653746296295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45934.653746296295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45934.653746296295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45934.653746296295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45934.653746296295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45934.653746296295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45934.653746296295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45934.653746296295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45934.653746296295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45934.653746296295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45934.653746296295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45934.653746296295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45934.653746296295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45934.653746296295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45934.653746296295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45934.653746296295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45934.653746296295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45934.653746296295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45934.653746296295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45934.653746296295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45934.653746296295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45934.653746296295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45934.653746296295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45934.653746296295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45934.653746296295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45934.653746296295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45934.653746296295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45934.653746296295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45934.653746296295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45934.653746296295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45934.653746296295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45934.653746296295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45934.653746296295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45934.653746296295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45934.653746296295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45934.653746296295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45934.653746296295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45934.653746296295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45934.653746296295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45934.653746296295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45934.653746296295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45934.653746296295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45934.653746296295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45934.653746296295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45934.653746296295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45934.653746296295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45934.653746296295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45934.653746296295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45934.653746296295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45934.653746296295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45934.653746296295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45934.653746296295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45934.653746296295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45934.653746296295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45934.653746296295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45934.653746296295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45934.653746296295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45934.653746296295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45934.653746296295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45934.653746296295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45934.653746296295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45934.653746296295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45934.653746296295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45934.653746296295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45934.653746296295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45934.653746296295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45934.653746296295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45934.653746296295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45934.653746296295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45934.653746296295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45934.653746296295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45934.653746296295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45934.653746296295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45934.653746296295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45934.653746296295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45934.653746296295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45934.653746296295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45934.653746296295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45934.653746296295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45934.653746296295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45934.653746296295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45934.653746296295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45934.653746296295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45934.653746296295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45934.653746296295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45934.653746296295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45934.653746296295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45934.653746296295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45934.653746296295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45934.653746296295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45934.653746296295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45934.653746296295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45934.653746296295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45934.653746296295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45934.653746296295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45934.653746296295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45934.653746296295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45934.653746296295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45934.653746296295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45934.653746296295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45934.653746296295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45934.653746296295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45934.653746296295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45934.653746296295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45934.653746296295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45934.653746296295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45934.653746296295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45934.653746296295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45934.653746296295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45934.653746296295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45934.653746296295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45934.653746296295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45934.653746296295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45934.653746296295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45934.653746296295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45934.653746296295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45934.653746296295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45934.653746296295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45934.653746296295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45934.653746296295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45934.653746296295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45934.653746296295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45934.653746296295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45934.653746296295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45934.653746296295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45934.653746296295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45934.653746296295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45934.653746296295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45934.653746296295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45934.653746296295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45934.653746296295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45934.653746296295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45934.653746296295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45934.653746296295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45934.653746296295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45934.653746296295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45934.653746296295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45934.653746296295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45934.653746296295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45934.653746296295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45934.653746296295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45934.653746296295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45934.653746296295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45934.653746296295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45934.653746296295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45934.653746296295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45934.653746296295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45934.653746296295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45934.653746296295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45934.653746296295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45934.653746296295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45934.653746296295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45934.653746296295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45934.653746296295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45934.653746296295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45934.653746296295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45934.653746296295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45934.653746296295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45934.653746296295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45934.653746296295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45934.653746296295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45934.653746296295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45934.653746296295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45934.653746296295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45934.653746296295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45934.653746296295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45934.653746296295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45934.653746296295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45934.653746296295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45934.653746296295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45934.653746296295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45934.653746296295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45934.653746296295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45934.653746296295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45934.653746296295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45934.653746296295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45934.653746296295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45934.653746296295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45934.653746296295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45934.653746296295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45934.653746296295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45934.653746296295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45934.653746296295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45934.653746296295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45934.653746296295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45934.653746296295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45934.653746296295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45934.653746296295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45934.653746296295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45934.653746296295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45934.653746296295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45934.653746296295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45934.653746296295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45934.653746296295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45934.653746296295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45934.653746296295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45934.653746296295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45934.653746296295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45934.653746296295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45934.653746296295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45934.653746296295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45934.653746296295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45934.653746296295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45934.653746296295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45934.653746296295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45934.653746296295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45934.653746296295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45934.653746296295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45934.653746296295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45934.653746296295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45934.653746296295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45934.653746296295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45934.653746296295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45934.653746296295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45934.653746296295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45934.653746296295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45934.653746296295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45934.653746296295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45934.653746296295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45934.653746296295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45934.653746296295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45934.653746296295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45934.653746296295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45934.653746296295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45934.653746296295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45934.653746296295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45934.653746296295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45934.653746296295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45934.653746296295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45934.653746296295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45934.653746296295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45934.653746296295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45934.653746296295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45934.653746296295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45934.653746296295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45934.653746296295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45934.653746296295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45934.653746296295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45934.653746296295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45934.653746296295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45934.653746296295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45934.653746296295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45934.653746296295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45934.653746296295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45934.653746296295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45934.653746296295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45934.653746296295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45934.653746296295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45934.653746296295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45934.653746296295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45934.653746296295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45934.653746296295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45934.653746296295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45934.653746296295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45934.653746296295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45934.653746296295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45934.653746296295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45934.653746296295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45934.653746296295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45934.653746296295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45934.653746296295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45934.653746296295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45934.653746296295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45934.653746296295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45934.653746296295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45934.653746296295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45934.653746296295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45934.653746296295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45934.653746296295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45934.653746296295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45934.653746296295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45934.653746296295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45934.653746296295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45934.653746296295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45934.653746296295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45934.653746296295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45934.653746296295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45934.653746296295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45934.653746296295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45934.653746296295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45934.653746296295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45934.653746296295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45934.653746296295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45934.653746296295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45934.653746296295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45934.653746296295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45934.653746296295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45934.653746296295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45934.653746296295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45934.653746296295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45934.653746296295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45934.653746296295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45934.653746296295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45934.653746296295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45934.653746296295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45934.653746296295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45934.653746296295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45934.653746296295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45934.653746296295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45934.653746296295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45934.653746296295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45934.653746296295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45934.653746296295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45934.653746296295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45934.653746296295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45934.653746296295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45934.653746296295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45934.653746296295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45934.653746296295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45934.653746296295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45934.653746296295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45934.653746296295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45934.653746296295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45934.653746296295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45934.653746296295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45934.653746296295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45934.653746296295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45934.653746296295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45934.653746296295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231.17302870369895</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3.7634685185184935</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45934.653746296295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45934.653746296295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45934.653746296295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45934.653746296295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45934.653746296295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45934.653746296295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45934.653746296295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45934.653746296295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45934.653746296295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45934.653746296295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45934.653746296295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45934.653746296295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45934.653746296295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45934.653746296295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45934.653746296295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45934.653746296295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45934.653746296295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45934.653746296295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45934.653746296295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45934.653746296295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45934.653746296295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45934.653746296295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45934.653746296295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45934.653746296295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45934.653746296295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45934.653746296295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45934.653746296295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45934.653746296295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45934.653746296295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45934.653746296295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45934.653746296295</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42.821686111106828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39048</v>
      </c>
      <c r="F3" s="38">
        <v>45926.188877314817</v>
      </c>
      <c r="G3" s="39">
        <f ca="1">IFERROR(NOW()-F3,"-")</f>
        <v>8.464868981478503</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39048</v>
      </c>
      <c r="F4" s="38">
        <v>45934.580520833333</v>
      </c>
      <c r="G4" s="39">
        <f ca="1">IFERROR(NOW()-F4,"-")</f>
        <v>7.3225462962000165E-2</v>
      </c>
      <c r="H4" s="38">
        <v>45934.522187499999</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45934.653746296295</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45934.653746296295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45934.653746296295</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45934.653746296295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45934.653746296295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45934.653746296295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45934.653746296295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45934.653746296295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45934.653746296295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45934.653746296295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45934.653746296295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45934.653746296295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45934.653746296295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45934.653746296295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45934.653746296295</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45934.653746296295</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45934.653746296295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45934.653746296295</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45934.653746296295</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45934.653746296295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45934.653746296295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45934.653746296295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45934.653746296295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45934.653746296295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45934.653746296295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45934.653746296295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45934.653746296295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45934.653746296295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45934.653746296295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45934.653746296295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45934.653746296295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45934.653746296295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45934.653746296295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45934.653746296295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45934.653746296295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45934.653746296295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45934.653746296295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45934.653746296295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45934.653746296295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45934.653746296295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45934.653746296295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45934.653746296295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45934.653746296295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45934.653746296295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45934.653746296295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45934.653746296295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45934.653746296295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45934.653746296295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45934.653746296295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45934.653746296295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45934.653746296295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45934.653746296295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45934.653746296295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45934.653746296295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45934.653746296295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45934.653746296295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45934.653746296295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45934.653746296295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45934.653746296295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45934.653746296295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45934.653746296295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45934.653746296295</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45934.653746296295</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45934.653746296295</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45934.653746296295</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45934.653746296295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45934.653746296295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45934.653746296295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45934.653746296295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45934.653746296295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45934.653746296295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45934.653746296295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45934.653746296295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45934.653746296295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45934.653746296295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45934.653746296295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45934.653746296295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45934.653746296295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45934.653746296295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45934.653746296295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45934.653746296295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45934.653746296295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45934.653746296295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45934.653746296295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45934.653746296295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45934.653746296295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45934.653746296295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45934.653746296295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45934.653746296295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45934.653746296295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45934.653746296295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45934.653746296295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45934.653746296295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45934.653746296295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45934.653746296295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45934.653746296295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45934.653746296295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45934.653746296295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45934.653746296295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45934.653746296295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45934.653746296295</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45934.653746296295</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45934.653746296295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45934.653746296295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45934.653746296295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45934.653746296295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45934.653746296295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45934.653746296295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45934.653746296295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45934.653746296295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45934.653746296295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45934.653746296295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45934.653746296295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45934.653746296295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45934.653746296295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45934.653746296295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45934.653746296295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45934.653746296295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45934.653746296295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45934.653746296295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45934.653746296295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45934.653746296295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45934.653746296295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45934.653746296295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45934.653746296295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45934.653746296295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45934.653746296295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45934.653746296295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45934.653746296295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45934.653746296295</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45934.653746296295</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45934.653746296295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45934.653746296295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45934.653746296295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45934.653746296295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45934.653746296295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45934.653746296295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45934.653746296295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45934.653746296295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45934.653746296295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45934.653746296295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45934.653746296295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45934.653746296295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45934.653746296295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45934.653746296295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45934.653746296295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45934.653746296295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45934.653746296295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45934.653746296295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45934.653746296295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45934.653746296295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45934.653746296295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45934.653746296295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45934.653746296295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45934.653746296295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45934.653746296295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45934.653746296295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45934.653746296295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45934.653746296295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45934.653746296295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45934.653746296295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45934.653746296295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45934.653746296295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45934.653746296295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45934.653746296295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45934.653746296295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45934.653746296295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45934.653746296295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45934.653746296295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45934.653746296295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45934.653746296295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45934.653746296295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45934.653746296295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45934.653746296295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45934.653746296295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45934.653746296295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45934.653746296295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45934.653746296295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45934.653746296295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45934.653746296295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45934.653746296295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45934.653746296295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45934.653746296295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45934.653746296295</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45934.653746296295</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0.7727740740738227</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7.8808990740726585</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1.8351004629585077</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0.94842222222359851</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9">
        <f ca="1">IFERROR(NOW()-F6,"-")</f>
        <v>45934.653746296295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45934.653746296295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45934.653746296295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45934.653746296295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45934.653746296295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45934.653746296295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45934.653746296295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45934.653746296295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45934.653746296295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45934.653746296295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45934.653746296295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45934.653746296295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45934.653746296295</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45934.653746296295</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45934.653746296295</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45934.653746296295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45934.653746296295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45934.653746296295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45934.653746296295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45934.653746296295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45934.653746296295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45934.653746296295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45934.653746296295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45934.653746296295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45934.653746296295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45934.653746296295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45934.653746296295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45934.653746296295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45934.653746296295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45934.653746296295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45934.653746296295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45934.653746296295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45934.653746296295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45934.653746296295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45934.653746296295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45934.653746296295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45934.653746296295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45934.653746296295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45934.653746296295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45934.653746296295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45934.653746296295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45934.653746296295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45934.653746296295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45934.653746296295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45934.653746296295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45934.653746296295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45934.653746296295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45934.653746296295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45934.653746296295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45934.653746296295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45934.653746296295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45934.653746296295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45934.653746296295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45934.653746296295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45934.653746296295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45934.653746296295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45934.653746296295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45934.653746296295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45934.653746296295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45934.653746296295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45934.653746296295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45934.653746296295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45934.653746296295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45934.653746296295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45934.653746296295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45934.653746296295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45934.653746296295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45934.653746296295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45934.653746296295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45934.653746296295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45934.653746296295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45934.653746296295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45934.653746296295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45934.653746296295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45934.653746296295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45934.653746296295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45934.653746296295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45934.653746296295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45934.653746296295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45934.653746296295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45934.653746296295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45934.653746296295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45934.653746296295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45934.653746296295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45934.653746296295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45934.653746296295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45934.653746296295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45934.653746296295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45934.653746296295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45934.653746296295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45934.653746296295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45934.653746296295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45934.653746296295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45934.653746296295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45934.653746296295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45934.653746296295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45934.653746296295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45934.653746296295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45934.653746296295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45934.653746296295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45934.653746296295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45934.653746296295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45934.653746296295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45934.653746296295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45934.653746296295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45934.653746296295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45934.653746296295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45934.653746296295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45934.653746296295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45934.653746296295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45934.653746296295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45934.653746296295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45934.653746296295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45934.653746296295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45934.653746296295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45934.653746296295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45934.653746296295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45934.653746296295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45934.653746296295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45934.653746296295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45934.653746296295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45934.653746296295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45934.653746296295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45934.653746296295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45934.653746296295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45934.653746296295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45934.653746296295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45934.653746296295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45934.653746296295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45934.653746296295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45934.653746296295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45934.653746296295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45934.653746296295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45934.653746296295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45934.653746296295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45934.653746296295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45934.653746296295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45934.653746296295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45934.653746296295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45934.653746296295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45934.653746296295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45934.653746296295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45934.653746296295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45934.653746296295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45934.653746296295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45934.653746296295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45934.653746296295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45934.653746296295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45934.653746296295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45934.653746296295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45934.653746296295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45934.653746296295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45934.653746296295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45934.653746296295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45934.653746296295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45934.653746296295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45934.653746296295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45934.653746296295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45934.653746296295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45934.653746296295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45934.653746296295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45934.653746296295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45934.653746296295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45934.653746296295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45934.653746296295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45934.653746296295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45934.653746296295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45934.653746296295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45934.653746296295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45934.653746296295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45934.653746296295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45934.653746296295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45934.653746296295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45934.653746296295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45934.653746296295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45934.653746296295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45934.653746296295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45934.653746296295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45934.653746296295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45934.653746296295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45934.653746296295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45934.653746296295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45934.653746296295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45934.653746296295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45934.653746296295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45934.653746296295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45934.653746296295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45934.653746296295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45934.653746296295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45934.653746296295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45934.653746296295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45934.653746296295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45934.653746296295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45934.653746296295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45934.653746296295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45934.653746296295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45934.653746296295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45934.653746296295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45934.653746296295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45934.653746296295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45934.653746296295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45934.653746296295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45934.653746296295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45934.653746296295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45934.653746296295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45934.653746296295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45934.653746296295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45934.653746296295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45934.653746296295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45934.653746296295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45934.653746296295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45934.653746296295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45934.653746296295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45934.653746296295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45934.653746296295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45934.653746296295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45934.653746296295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45934.653746296295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45934.653746296295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45934.653746296295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45934.653746296295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45934.653746296295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45934.653746296295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45934.653746296295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45934.653746296295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45934.653746296295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45934.653746296295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45934.653746296295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45934.653746296295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45934.653746296295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45934.653746296295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45934.653746296295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45934.653746296295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45934.653746296295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45934.653746296295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45934.653746296295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45934.653746296295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45934.653746296295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45934.653746296295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45934.653746296295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45934.653746296295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45934.653746296295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45934.653746296295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45934.653746296295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45934.653746296295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45934.653746296295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45934.653746296295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45934.653746296295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45934.653746296295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45934.653746296295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45934.653746296295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45934.653746296295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45934.653746296295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45934.653746296295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45934.653746296295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45934.653746296295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45934.653746296295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45934.653746296295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45934.653746296295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45934.653746296295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45934.653746296295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45934.653746296295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45934.653746296295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45934.653746296295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45934.653746296295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45934.653746296295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45934.653746296295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45934.653746296295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45934.653746296295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45934.653746296295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45934.653746296295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45934.653746296295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45934.653746296295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45934.653746296295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45934.653746296295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45934.653746296295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45934.653746296295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45934.653746296295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45934.653746296295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45934.653746296295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45934.653746296295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45934.653746296295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45934.653746296295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45934.653746296295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45934.653746296295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45934.653746296295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45934.653746296295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45934.653746296295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45934.653746296295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45934.653746296295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45934.653746296295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45934.653746296295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45934.653746296295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45934.653746296295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45934.653746296295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45934.653746296295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45934.653746296295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45934.653746296295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45934.653746296295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45934.653746296295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45934.653746296295</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