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40" documentId="13_ncr:1_{F6CB121F-512D-4AA6-A0C1-0FB36C537598}" xr6:coauthVersionLast="47" xr6:coauthVersionMax="47" xr10:uidLastSave="{16F12EE2-B403-40FD-806E-4826B541869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<sst xmlns="http://schemas.openxmlformats.org/spreadsheetml/2006/main" count="178584" uniqueCount="39074">
  <si>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</si>
  <si>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</si>
  <si>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</si>
  <si>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</si>
  <si>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</si>
  <si>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</si>
  <si>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</si>
  <si>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</si>
  <si>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</si>
  <si>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</si>
  <si>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</si>
  <si>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</si>
  <si>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</si>
  <si>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</si>
  <si>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</si>
  <si>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</si>
  <si>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</si>
  <si>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</si>
  <si>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</si>
  <si>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</si>
  <si>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</si>
  <si>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</si>
  <si>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</si>
  <si>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</si>
  <si>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</si>
  <si>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</si>
  <si>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</si>
  <si>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</si>
  <si>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</si>
  <si>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</si>
  <si>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</si>
  <si>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</si>
  <si>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</si>
  <si>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</si>
  <si>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</si>
  <si>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</si>
  <si>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</si>
  <si>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</si>
  <si>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</si>
  <si>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</si>
  <si>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</si>
  <si>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</si>
  <si>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</si>
  <si>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</si>
  <si>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</si>
  <si>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</si>
  <si>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</si>
  <si>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</si>
  <si>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</si>
  <si>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</si>
  <si>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</si>
  <si>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</si>
  <si>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</si>
  <si>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</si>
  <si>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</si>
  <si>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</si>
  <si>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</si>
  <si>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</si>
  <si>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</si>
  <si>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</si>
  <si>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</si>
  <si>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</si>
  <si>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</si>
  <si>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</si>
  <si>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</si>
  <si>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</si>
  <si>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</si>
  <si>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</si>
  <si>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</si>
  <si>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</si>
  <si>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</si>
  <si>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</si>
  <si>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</si>
  <si>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</si>
  <si>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</si>
  <si>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</si>
  <si>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</si>
  <si>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</si>
  <si>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</si>
  <si>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</si>
  <si>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</si>
  <si>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</si>
  <si>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</si>
  <si>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</si>
  <si>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</si>
  <si>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</si>
  <si>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</si>
  <si>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</si>
  <si>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</si>
  <si>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</si>
  <si>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</si>
  <si>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</si>
  <si>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</si>
  <si>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</si>
  <si>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</si>
  <si>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</si>
  <si>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</si>
  <si>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</si>
  <si>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</si>
  <si>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</si>
  <si>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</si>
  <si>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</si>
  <si>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</si>
  <si>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</si>
  <si>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</si>
  <si>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</si>
  <si>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</si>
  <si>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</si>
  <si>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</si>
  <si>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</si>
  <si>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</si>
  <si>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</si>
  <si>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</si>
  <si>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</si>
  <si>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</si>
  <si>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</si>
  <si>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</si>
  <si>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</si>
  <si>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</si>
  <si>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</si>
  <si>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</si>
  <si>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</si>
  <si>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</si>
  <si>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</si>
  <si>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</si>
  <si>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</si>
  <si>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</si>
  <si>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</si>
  <si>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</si>
  <si>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</si>
  <si>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</si>
  <si>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</si>
  <si>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</si>
  <si>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</si>
  <si>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</si>
  <si>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</si>
  <si>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</si>
  <si>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</si>
  <si>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</si>
  <si>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</si>
  <si>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</si>
  <si>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</si>
  <si>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</si>
  <si>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</si>
  <si>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</si>
  <si>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</si>
  <si>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</si>
  <si>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</si>
  <si>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</si>
  <si>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</si>
  <si>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</si>
  <si>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</si>
  <si>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</si>
  <si>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</si>
  <si>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</si>
  <si>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</si>
  <si>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</si>
  <si>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</si>
  <si>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</si>
  <si>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</si>
  <si>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</si>
  <si>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</si>
  <si>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</si>
  <si>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</si>
  <si>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</si>
  <si>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</si>
  <si>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</si>
  <si>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</si>
  <si>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</si>
  <si>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</si>
  <si>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</si>
  <si>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</si>
  <si>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</si>
  <si>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</si>
  <si>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</si>
  <si>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</si>
  <si>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</si>
  <si>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</si>
  <si>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</si>
  <si>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</si>
  <si>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</si>
  <si>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</si>
  <si>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</si>
  <si>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</si>
  <si>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</si>
  <si>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</si>
  <si>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</si>
  <si>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</si>
  <si>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</si>
  <si>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</si>
  <si>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</si>
  <si>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</si>
  <si>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</si>
  <si>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</si>
  <si>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</si>
  <si>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</si>
  <si>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</si>
  <si>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</si>
  <si>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</si>
  <si>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</si>
  <si>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</si>
  <si>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</si>
  <si>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</si>
  <si>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</si>
  <si>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</si>
  <si>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</si>
  <si>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</si>
  <si>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</si>
  <si>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</si>
  <si>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</si>
  <si>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</si>
  <si>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</si>
  <si>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</si>
  <si>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</si>
  <si>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</si>
  <si>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</si>
  <si>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</si>
  <si>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</si>
  <si>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</si>
  <si>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</si>
  <si>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</si>
  <si>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</si>
  <si>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</si>
  <si>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</si>
  <si>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</si>
  <si>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</si>
  <si>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</si>
  <si>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</si>
  <si>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</si>
  <si>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</si>
  <si>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</si>
  <si>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</si>
  <si>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</si>
  <si>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</si>
  <si>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</si>
  <si>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</si>
  <si>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</si>
  <si>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</si>
  <si>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</si>
  <si>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</si>
  <si>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</si>
  <si>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</si>
  <si>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</si>
  <si>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</si>
  <si>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</si>
  <si>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</si>
  <si>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</si>
  <si>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</si>
  <si>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</si>
  <si>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</si>
  <si>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</si>
  <si>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</si>
  <si>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</si>
  <si>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</si>
  <si>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</si>
  <si>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</si>
  <si>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</si>
  <si>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</si>
  <si>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</si>
  <si>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</si>
  <si>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</si>
  <si>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</si>
  <si>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</si>
  <si>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</si>
  <si>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</si>
  <si>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</si>
  <si>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</si>
  <si>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</si>
  <si>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</si>
  <si>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</si>
  <si>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</si>
  <si>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</si>
  <si>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</si>
  <si>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</si>
  <si>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</si>
  <si>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</si>
  <si>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</si>
  <si>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</si>
  <si>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</si>
  <si>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</si>
  <si>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</si>
  <si>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</si>
  <si>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</si>
  <si>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</si>
  <si>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</si>
  <si>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</si>
  <si>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</si>
  <si>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</si>
  <si>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</si>
  <si>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</si>
  <si>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</si>
  <si>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</si>
  <si>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</si>
  <si>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</si>
  <si>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</si>
  <si>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</si>
  <si>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</si>
  <si>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</si>
  <si>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</si>
  <si>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</si>
  <si>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</si>
  <si>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</si>
  <si>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</si>
  <si>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</si>
  <si>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</si>
  <si>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</si>
  <si>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</si>
  <si>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</si>
  <si>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</si>
  <si>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</si>
  <si>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</si>
  <si>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</si>
  <si>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</si>
  <si>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</si>
  <si>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</si>
  <si>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</si>
  <si>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</si>
  <si>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</si>
  <si>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</si>
  <si>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</si>
  <si>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</si>
  <si>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</si>
  <si>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</si>
  <si>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</si>
  <si>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</si>
  <si>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</si>
  <si>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</si>
  <si>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</si>
  <si>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</si>
  <si>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</si>
  <si>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</si>
  <si>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</si>
  <si>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</si>
  <si>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</si>
  <si>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</si>
  <si>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</si>
  <si>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</si>
  <si>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</si>
  <si>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</si>
  <si>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</si>
  <si>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</si>
  <si>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</si>
  <si>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</si>
  <si>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</si>
  <si>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</si>
  <si>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</si>
  <si>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</si>
  <si>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</si>
  <si>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</si>
  <si>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</si>
  <si>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</si>
  <si>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</si>
  <si>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</si>
  <si>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</si>
  <si>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</si>
  <si>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</si>
  <si>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</si>
  <si>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</si>
  <si>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</si>
  <si>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</si>
  <si>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</si>
  <si>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</si>
  <si>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</si>
  <si>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</si>
  <si>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</si>
  <si>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</si>
  <si>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</si>
  <si>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</si>
  <si>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</si>
  <si>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</si>
  <si>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</si>
  <si>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</si>
  <si>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</si>
  <si>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</si>
  <si>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</si>
  <si>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</si>
  <si>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</si>
  <si>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</si>
  <si>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</si>
  <si>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</si>
  <si>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</si>
  <si>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</si>
  <si>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</si>
  <si>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</si>
  <si>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</si>
  <si>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</si>
  <si>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</si>
  <si>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</si>
  <si>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</si>
  <si>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</si>
  <si>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</si>
  <si>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</si>
  <si>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</si>
  <si>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</si>
  <si>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</si>
  <si>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</si>
  <si>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</si>
  <si>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</si>
  <si>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</si>
  <si>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</si>
  <si>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</si>
  <si>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</si>
  <si>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</si>
  <si>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</si>
  <si>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</si>
  <si>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</si>
  <si>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</si>
  <si>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</si>
  <si>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</si>
  <si>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</si>
  <si>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</si>
  <si>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</si>
  <si>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</si>
  <si>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</si>
  <si>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</si>
  <si>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</si>
  <si>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</si>
  <si>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</si>
  <si>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</si>
  <si>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</si>
  <si>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</si>
  <si>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</si>
  <si>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</si>
  <si>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</si>
  <si>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</si>
  <si>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</si>
  <si>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</si>
  <si>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</si>
  <si>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</si>
  <si>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</si>
  <si>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</si>
  <si>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</si>
  <si>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</si>
  <si>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</si>
  <si>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</si>
  <si>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</si>
  <si>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</si>
  <si>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</si>
  <si>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</si>
  <si>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</si>
  <si>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</si>
  <si>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</si>
  <si>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</si>
  <si>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</si>
  <si>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</si>
  <si>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</si>
  <si>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</si>
  <si>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</si>
  <si>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</si>
  <si>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</si>
  <si>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</si>
  <si>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</si>
  <si>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</si>
  <si>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</si>
  <si>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</si>
  <si>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</si>
  <si>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</si>
  <si>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</si>
  <si>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</si>
  <si>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</si>
  <si>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</si>
  <si>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</si>
  <si>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</si>
  <si>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</si>
  <si>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</si>
  <si>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</si>
  <si>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</si>
  <si>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</si>
  <si>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</si>
  <si>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</si>
  <si>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</si>
  <si>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</si>
  <si>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</si>
  <si>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</si>
  <si>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</si>
  <si>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</si>
  <si>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</si>
  <si>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</si>
  <si>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</si>
  <si>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</si>
  <si>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</si>
  <si>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</si>
  <si>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</si>
  <si>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</si>
  <si>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</si>
  <si>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</si>
  <si>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</si>
  <si>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</si>
  <si>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</si>
  <si>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</si>
  <si>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</si>
  <si>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</si>
  <si>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</si>
  <si>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</si>
  <si>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</si>
  <si>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</si>
  <si>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</si>
  <si>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</si>
  <si>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</si>
  <si>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</si>
  <si>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</si>
  <si>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</si>
  <si>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</si>
  <si>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</si>
  <si>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</si>
  <si>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</si>
  <si>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</si>
  <si>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</si>
  <si>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</si>
  <si>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</si>
  <si>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</si>
  <si>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</si>
  <si>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</si>
  <si>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</si>
  <si>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</si>
  <si>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</si>
  <si>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</si>
  <si>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</si>
  <si>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</si>
  <si>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</si>
  <si>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</si>
  <si>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</si>
  <si>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</si>
  <si>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</si>
  <si>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</si>
  <si>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</si>
  <si>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</si>
  <si>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</si>
  <si>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</si>
  <si>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</si>
  <si>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</si>
  <si>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</si>
  <si>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</si>
  <si>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</si>
  <si>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</si>
  <si>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</si>
  <si>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</si>
  <si>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</si>
  <si>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</si>
  <si>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</si>
  <si>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</si>
  <si>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</si>
  <si>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</si>
  <si>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</si>
  <si>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</si>
  <si>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</si>
  <si>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</si>
  <si>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</si>
  <si>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</si>
  <si>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</si>
  <si>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</si>
  <si>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</si>
  <si>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</si>
  <si>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</si>
  <si>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</si>
  <si>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</si>
  <si>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</si>
  <si>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</si>
  <si>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</si>
  <si>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</si>
  <si>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</si>
  <si>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</si>
  <si>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</si>
  <si>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</si>
  <si>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</si>
  <si>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</si>
  <si>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</si>
  <si>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</si>
  <si>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</si>
  <si>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</si>
  <si>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</si>
  <si>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</si>
  <si>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</si>
  <si>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</si>
  <si>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</si>
  <si>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</si>
  <si>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</si>
  <si>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</si>
  <si>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</si>
  <si>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</si>
  <si>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</si>
  <si>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</si>
  <si>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</si>
  <si>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</si>
  <si>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</si>
  <si>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</si>
  <si>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</si>
  <si>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</si>
  <si>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</si>
  <si>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</si>
  <si>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</si>
  <si>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</si>
  <si>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</si>
  <si>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</si>
  <si>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</si>
  <si>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</si>
  <si>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</si>
  <si>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</si>
  <si>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</si>
  <si>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</si>
  <si>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</si>
  <si>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</si>
  <si>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</si>
  <si>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</si>
  <si>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</si>
  <si>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</si>
  <si>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</si>
  <si>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</si>
  <si>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</si>
  <si>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</si>
  <si>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</si>
  <si>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</si>
  <si>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</si>
  <si>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</si>
  <si>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</si>
  <si>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</si>
  <si>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</si>
  <si>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</si>
  <si>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</si>
  <si>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</si>
  <si>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</si>
  <si>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</si>
  <si>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</si>
  <si>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</si>
  <si>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</si>
  <si>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</si>
  <si>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</si>
  <si>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</si>
  <si>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</si>
  <si>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</si>
  <si>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</si>
  <si>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</si>
  <si>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</si>
  <si>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</si>
  <si>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</si>
  <si>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</si>
  <si>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</si>
  <si>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</si>
  <si>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</si>
  <si>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</si>
  <si>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</si>
  <si>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</si>
  <si>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</si>
  <si>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</si>
  <si>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</si>
  <si>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</si>
  <si>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</si>
  <si>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</si>
  <si>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</si>
  <si>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</si>
  <si>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</si>
  <si>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</si>
  <si>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</si>
  <si>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</si>
  <si>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</si>
  <si>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</si>
  <si>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</si>
  <si>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</si>
  <si>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</si>
  <si>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</si>
  <si>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</si>
  <si>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</si>
  <si>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</si>
  <si>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</si>
  <si>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</si>
  <si>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</si>
  <si>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</si>
  <si>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</si>
  <si>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</si>
  <si>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</si>
  <si>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</si>
  <si>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</si>
  <si>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</si>
  <si>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</si>
  <si>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</si>
  <si>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</si>
  <si>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</si>
  <si>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</si>
  <si>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</si>
  <si>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</si>
  <si>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</si>
  <si>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</si>
  <si>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</si>
  <si>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</si>
  <si>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</si>
  <si>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</si>
  <si>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</si>
  <si>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</si>
  <si>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</si>
  <si>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</si>
  <si>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</si>
  <si>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</si>
  <si>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</si>
  <si>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</si>
  <si>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</si>
  <si>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</si>
  <si>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</si>
  <si>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</si>
  <si>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</si>
  <si>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</si>
  <si>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</si>
  <si>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</si>
  <si>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</si>
  <si>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</si>
  <si>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</si>
  <si>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</si>
  <si>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</si>
  <si>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</si>
  <si>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</si>
  <si>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</si>
  <si>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</si>
  <si>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</si>
  <si>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</si>
  <si>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</si>
  <si>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</si>
  <si>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</si>
  <si>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</si>
  <si>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</si>
  <si>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</si>
  <si>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</si>
  <si>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</si>
  <si>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</si>
  <si>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</si>
  <si>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</si>
  <si>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</si>
  <si>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</si>
  <si>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</si>
  <si>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</si>
  <si>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</si>
  <si>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</si>
  <si>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</si>
  <si>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</si>
  <si>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</si>
  <si>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</si>
  <si>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</si>
  <si>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</si>
  <si>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</si>
  <si>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</si>
  <si>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</si>
  <si>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</si>
  <si>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</si>
  <si>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</si>
  <si>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</si>
  <si>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</si>
  <si>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</si>
  <si>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</si>
  <si>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</si>
  <si>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</si>
  <si>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</si>
  <si>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</si>
  <si>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</si>
  <si>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</si>
  <si>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</si>
  <si>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</si>
  <si>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</si>
  <si>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</si>
  <si>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</si>
  <si>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</si>
  <si>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</si>
  <si>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</si>
  <si>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</si>
  <si>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</si>
  <si>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</si>
  <si>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</si>
  <si>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</si>
  <si>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</si>
  <si>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</si>
  <si>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</si>
  <si>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</si>
  <si>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</si>
  <si>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</si>
  <si>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</si>
  <si>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</si>
  <si>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</si>
  <si>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</si>
  <si>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</si>
  <si>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</si>
  <si>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</si>
  <si>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</si>
  <si>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</si>
  <si>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</si>
  <si>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</si>
  <si>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</si>
  <si>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</si>
  <si>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</si>
  <si>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</si>
  <si>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</si>
  <si>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</si>
  <si>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</si>
  <si>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</si>
  <si>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</si>
  <si>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</si>
  <si>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</si>
  <si>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</si>
  <si>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</si>
  <si>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</si>
  <si>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</si>
  <si>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</si>
  <si>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</si>
  <si>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</si>
  <si>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</si>
  <si>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</si>
  <si>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</si>
  <si>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</si>
  <si>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</si>
  <si>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</si>
  <si>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</si>
  <si>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</si>
  <si>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</si>
  <si>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</si>
  <si>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</si>
  <si>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</si>
  <si>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</si>
  <si>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</si>
  <si>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</si>
  <si>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</si>
  <si>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</si>
  <si>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</si>
  <si>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</si>
  <si>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</si>
  <si>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</si>
  <si>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</si>
  <si>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</si>
  <si>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</si>
  <si>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</si>
  <si>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</si>
  <si>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</si>
  <si>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</si>
  <si>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</si>
  <si>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</si>
  <si>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</si>
  <si>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</si>
  <si>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</si>
  <si>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</si>
  <si>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</si>
  <si>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</si>
  <si>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</si>
  <si>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</si>
  <si>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</si>
  <si>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</si>
  <si>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</si>
  <si>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</si>
  <si>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</si>
  <si>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</si>
  <si>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</si>
  <si>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</si>
  <si>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</si>
  <si>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</si>
  <si>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</si>
  <si>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</si>
  <si>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</si>
  <si>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</si>
  <si>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</si>
  <si>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</si>
  <si>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</si>
  <si>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</si>
  <si>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</si>
  <si>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</si>
  <si>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</si>
  <si>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</si>
  <si>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</si>
  <si>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</si>
  <si>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</si>
  <si>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</si>
  <si>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</si>
  <si>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</si>
  <si>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</si>
  <si>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</si>
  <si>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</si>
  <si>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</si>
  <si>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</si>
  <si>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</si>
  <si>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</si>
  <si>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</si>
  <si>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</si>
  <si>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</si>
  <si>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</si>
  <si>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</si>
  <si>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</si>
  <si>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</si>
  <si>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</si>
  <si>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</si>
  <si>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</si>
  <si>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</si>
  <si>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</si>
  <si>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</si>
  <si>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</si>
  <si>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</si>
  <si>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</si>
  <si>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</si>
  <si>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</si>
  <si>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</si>
  <si>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</si>
  <si>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</si>
  <si>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</si>
  <si>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</si>
  <si>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</si>
  <si>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</si>
  <si>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</si>
  <si>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</si>
  <si>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</si>
  <si>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</si>
  <si>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</si>
  <si>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</si>
  <si>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</si>
  <si>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</si>
  <si>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</si>
  <si>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</si>
  <si>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</si>
  <si>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</si>
  <si>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</si>
  <si>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</si>
  <si>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</si>
  <si>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</si>
  <si>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</si>
  <si>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</si>
  <si>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</si>
  <si>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</si>
  <si>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</si>
  <si>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</si>
  <si>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</si>
  <si>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</si>
  <si>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</si>
  <si>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</si>
  <si>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</si>
  <si>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</si>
  <si>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</si>
  <si>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</si>
  <si>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</si>
  <si>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</si>
  <si>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</si>
  <si>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</si>
  <si>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</si>
  <si>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</si>
  <si>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</si>
  <si>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</si>
  <si>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</si>
  <si>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</si>
  <si>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</si>
  <si>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</si>
  <si>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</si>
  <si>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</si>
  <si>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</si>
  <si>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</si>
  <si>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</si>
  <si>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</si>
  <si>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</si>
  <si>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</si>
  <si>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</si>
  <si>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</si>
  <si>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</si>
  <si>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</si>
  <si>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</si>
  <si>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</si>
  <si>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</si>
  <si>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</si>
  <si>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</si>
  <si>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</si>
  <si>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</si>
  <si>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</si>
  <si>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</si>
  <si>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</si>
  <si>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</si>
  <si>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</si>
  <si>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</si>
  <si>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</si>
  <si>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</si>
  <si>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</si>
  <si>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</si>
  <si>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</si>
  <si>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</si>
  <si>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</si>
  <si>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</si>
  <si>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</si>
  <si>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</si>
  <si>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</si>
  <si>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</si>
  <si>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</si>
  <si>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</si>
  <si>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</si>
  <si>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</si>
  <si>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</si>
  <si>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</si>
  <si>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</si>
  <si>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</si>
  <si>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</si>
  <si>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</si>
  <si>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</si>
  <si>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</si>
  <si>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</si>
  <si>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</si>
  <si>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</si>
  <si>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</si>
  <si>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</si>
  <si>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</si>
  <si>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</si>
  <si>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</si>
  <si>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</si>
  <si>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</si>
  <si>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</si>
  <si>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</si>
  <si>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</si>
  <si>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</si>
  <si>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</si>
  <si>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</si>
  <si>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</si>
  <si>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</si>
  <si>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</si>
  <si>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</si>
  <si>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</si>
  <si>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</si>
  <si>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</si>
  <si>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</si>
  <si>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</si>
  <si>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</si>
  <si>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</si>
  <si>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</si>
  <si>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</si>
  <si>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</si>
  <si>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</si>
  <si>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</si>
  <si>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</si>
  <si>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</si>
  <si>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</si>
  <si>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</si>
  <si>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</si>
  <si>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</si>
  <si>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</si>
  <si>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</si>
  <si>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</si>
  <si>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</si>
  <si>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</si>
  <si>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</si>
  <si>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</si>
  <si>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</si>
  <si>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</si>
  <si>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</si>
  <si>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</si>
  <si>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</si>
  <si>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</si>
  <si>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</si>
  <si>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</si>
  <si>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</si>
  <si>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</si>
  <si>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</si>
  <si>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</si>
  <si>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</si>
  <si>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</si>
  <si>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</si>
  <si>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</si>
  <si>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</si>
  <si>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</si>
  <si>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</si>
  <si>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</si>
  <si>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</si>
  <si>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</si>
  <si>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</si>
  <si>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</si>
  <si>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</si>
  <si>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</si>
  <si>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</si>
  <si>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</si>
  <si>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</si>
  <si>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</si>
  <si>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</si>
  <si>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</si>
  <si>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</si>
  <si>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</si>
  <si>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</si>
  <si>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</si>
  <si>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</si>
  <si>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</si>
  <si>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</si>
  <si>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</si>
  <si>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</si>
  <si>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</si>
  <si>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</si>
  <si>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</si>
  <si>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</si>
  <si>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</si>
  <si>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</si>
  <si>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</si>
  <si>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</si>
  <si>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</si>
  <si>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</si>
  <si>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</si>
  <si>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</si>
  <si>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</si>
  <si>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</si>
  <si>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</si>
  <si>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</si>
  <si>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</si>
  <si>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</si>
  <si>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</si>
  <si>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</si>
  <si>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</si>
  <si>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</si>
  <si>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</si>
  <si>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</si>
  <si>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</si>
  <si>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</si>
  <si>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</si>
  <si>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</si>
  <si>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</si>
  <si>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</si>
  <si>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</si>
  <si>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</si>
  <si>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</si>
  <si>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</si>
  <si>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</si>
  <si>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</si>
  <si>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</si>
  <si>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</si>
  <si>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</si>
  <si>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</si>
  <si>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</si>
  <si>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</si>
  <si>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</si>
  <si>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</si>
  <si>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</si>
  <si>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</si>
  <si>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</si>
  <si>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</si>
  <si>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</si>
  <si>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</si>
  <si>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</si>
  <si>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</si>
  <si>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</si>
  <si>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</si>
  <si>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</si>
  <si>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</si>
  <si>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</si>
  <si>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</si>
  <si>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</si>
  <si>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</si>
  <si>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</si>
  <si>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</si>
  <si>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</si>
  <si>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</si>
  <si>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</si>
  <si>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</si>
  <si>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</si>
  <si>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</si>
  <si>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</si>
  <si>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</si>
  <si>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</si>
  <si>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</si>
  <si>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</si>
  <si>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</si>
  <si>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</si>
  <si>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</si>
  <si>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</si>
  <si>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</si>
  <si>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</si>
  <si>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</si>
  <si>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</si>
  <si>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</si>
  <si>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</si>
  <si>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</si>
  <si>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</si>
  <si>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</si>
  <si>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</si>
  <si>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</si>
  <si>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</si>
  <si>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</si>
  <si>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</si>
  <si>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</si>
  <si>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</si>
  <si>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</si>
  <si>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</si>
  <si>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</si>
  <si>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</si>
  <si>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</si>
  <si>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</si>
  <si>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</si>
  <si>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</si>
  <si>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</si>
  <si>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</si>
  <si>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</si>
  <si>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</si>
  <si>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</si>
  <si>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</si>
  <si>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</si>
  <si>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</si>
  <si>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</si>
  <si>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</si>
  <si>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</si>
  <si>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</si>
  <si>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</si>
  <si>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</si>
  <si>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</si>
  <si>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</si>
  <si>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</si>
  <si>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</si>
  <si>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</si>
  <si>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</si>
  <si>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</si>
  <si>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</si>
  <si>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</si>
  <si>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</si>
  <si>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</si>
  <si>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</si>
  <si>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</si>
  <si>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</si>
  <si>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</si>
  <si>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</si>
  <si>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</si>
  <si>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</si>
  <si>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</si>
  <si>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</si>
  <si>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</si>
  <si>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</si>
  <si>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</si>
  <si>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</si>
  <si>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</si>
  <si>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</si>
  <si>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</si>
  <si>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</si>
  <si>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</si>
  <si>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</si>
  <si>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</si>
  <si>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</si>
  <si>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</si>
  <si>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</si>
  <si>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</si>
  <si>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</si>
  <si>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</si>
  <si>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</si>
  <si>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</si>
  <si>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</si>
  <si>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</si>
  <si>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</si>
  <si>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</si>
  <si>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</si>
  <si>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</si>
  <si>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</si>
  <si>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</si>
  <si>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</si>
  <si>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</si>
  <si>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</si>
  <si>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</si>
  <si>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</si>
  <si>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</si>
  <si>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</si>
  <si>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</si>
  <si>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</si>
  <si>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</si>
  <si>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</si>
  <si>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</si>
  <si>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</si>
  <si>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</si>
  <si>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</si>
  <si>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</si>
  <si>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</si>
  <si>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</si>
  <si>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</si>
  <si>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</si>
  <si>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</si>
  <si>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</si>
  <si>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</si>
  <si>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</si>
  <si>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</si>
  <si>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</si>
  <si>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</si>
  <si>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</si>
  <si>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</si>
  <si>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</si>
  <si>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</si>
  <si>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</si>
  <si>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</si>
  <si>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</si>
  <si>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</si>
  <si>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</si>
  <si>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</si>
  <si>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</si>
  <si>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</si>
  <si>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</si>
  <si>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</si>
  <si>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</si>
  <si>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</si>
  <si>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</si>
  <si>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</si>
  <si>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</si>
  <si>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</si>
  <si>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</si>
  <si>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</si>
  <si>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</si>
  <si>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</si>
  <si>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</si>
  <si>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</si>
  <si>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</si>
  <si>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</si>
  <si>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</si>
  <si>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</si>
  <si>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</si>
  <si>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</si>
  <si>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</si>
  <si>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</si>
  <si>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</si>
  <si>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</si>
  <si>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</si>
  <si>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</si>
  <si>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</si>
  <si>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</si>
  <si>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</si>
  <si>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</si>
  <si>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</si>
  <si>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</si>
  <si>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</si>
  <si>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</si>
  <si>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</si>
  <si>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</si>
  <si>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</si>
  <si>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</si>
  <si>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</si>
  <si>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</si>
  <si>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</si>
  <si>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</si>
  <si>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</si>
  <si>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</si>
  <si>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</si>
  <si>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</si>
  <si>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</si>
  <si>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</si>
  <si>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</si>
  <si>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</si>
  <si>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</si>
  <si>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</si>
  <si>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</si>
  <si>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</si>
  <si>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</si>
  <si>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</si>
  <si>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</si>
  <si>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</si>
  <si>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</si>
  <si>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</si>
  <si>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</si>
  <si>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</si>
  <si>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</si>
  <si>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</si>
  <si>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</si>
  <si>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</si>
  <si>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</si>
  <si>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</si>
  <si>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</si>
  <si>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</si>
  <si>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</si>
  <si>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</si>
  <si>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</si>
  <si>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</si>
  <si>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</si>
  <si>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</si>
  <si>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</si>
  <si>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</si>
  <si>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</si>
  <si>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</si>
  <si>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</si>
  <si>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</si>
  <si>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</si>
  <si>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</si>
  <si>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</si>
  <si>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</si>
  <si>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</si>
  <si>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</si>
  <si>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</si>
  <si>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</si>
  <si>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</si>
  <si>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</si>
  <si>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</si>
  <si>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</si>
  <si>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</si>
  <si>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</si>
  <si>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</si>
  <si>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</si>
  <si>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</si>
  <si>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</si>
  <si>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</si>
  <si>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</si>
  <si>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</si>
  <si>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</si>
  <si>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</si>
  <si>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</si>
  <si>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</si>
  <si>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</si>
  <si>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</si>
  <si>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</si>
  <si>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</si>
  <si>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</si>
  <si>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</si>
  <si>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</si>
  <si>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</si>
  <si>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</si>
  <si>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</si>
  <si>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</si>
  <si>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</si>
  <si>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</si>
  <si>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</si>
  <si>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</si>
  <si>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</si>
  <si>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</si>
  <si>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</si>
  <si>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</si>
  <si>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</si>
  <si>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</si>
  <si>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</si>
  <si>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</si>
  <si>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</si>
  <si>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</si>
  <si>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</si>
  <si>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</si>
  <si>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</si>
  <si>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</si>
  <si>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</si>
  <si>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</si>
  <si>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</si>
  <si>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</si>
  <si>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</si>
  <si>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</si>
  <si>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</si>
  <si>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</si>
  <si>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</si>
  <si>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</si>
  <si>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</si>
  <si>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</si>
  <si>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</si>
  <si>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</si>
  <si>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</si>
  <si>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</si>
  <si>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</si>
  <si>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</si>
  <si>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</si>
  <si>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</si>
  <si>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</si>
  <si>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</si>
  <si>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</si>
  <si>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</si>
  <si>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</si>
  <si>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</si>
  <si>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</si>
  <si>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</si>
  <si>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</si>
  <si>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</si>
  <si>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</si>
  <si>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</si>
  <si>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</si>
  <si>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</si>
  <si>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</si>
  <si>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</si>
  <si>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</si>
  <si>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</si>
  <si>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</si>
  <si>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</si>
  <si>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</si>
  <si>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</si>
  <si>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</si>
  <si>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</si>
  <si>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</si>
  <si>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</si>
  <si>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</si>
  <si>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</si>
  <si>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</si>
  <si>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</si>
  <si>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</si>
  <si>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</si>
  <si>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</si>
  <si>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</si>
  <si>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</si>
  <si>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</si>
  <si>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</si>
  <si>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</si>
  <si>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</si>
  <si>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</si>
  <si>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</si>
  <si>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</si>
  <si>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</si>
  <si>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</si>
  <si>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</si>
  <si>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</si>
  <si>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</si>
  <si>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</si>
  <si>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</si>
  <si>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</si>
  <si>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</si>
  <si>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</si>
  <si>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</si>
  <si>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</si>
  <si>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</si>
  <si>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</si>
  <si>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</si>
  <si>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</si>
  <si>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</si>
  <si>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</si>
  <si>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</si>
  <si>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</si>
  <si>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</si>
  <si>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</si>
  <si>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</si>
  <si>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</si>
  <si>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</si>
  <si>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</si>
  <si>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</si>
  <si>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</si>
  <si>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</si>
  <si>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</si>
  <si>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</si>
  <si>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</si>
  <si>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</si>
  <si>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</si>
  <si>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</si>
  <si>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</si>
  <si>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</si>
  <si>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</si>
  <si>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</si>
  <si>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</si>
  <si>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</si>
  <si>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</si>
  <si>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</si>
  <si>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</si>
  <si>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</si>
  <si>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</si>
  <si>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</si>
  <si>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</si>
  <si>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</si>
  <si>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</si>
  <si>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</si>
  <si>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</si>
  <si>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</si>
  <si>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</si>
  <si>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</si>
  <si>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</si>
  <si>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</si>
  <si>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</si>
  <si>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</si>
  <si>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</si>
  <si>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</si>
  <si>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</si>
  <si>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</si>
  <si>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</si>
  <si>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</si>
  <si>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</si>
  <si>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</si>
  <si>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</si>
  <si>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</si>
  <si>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</si>
  <si>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</si>
  <si>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</si>
  <si>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</si>
  <si>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</si>
  <si>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</si>
  <si>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</si>
  <si>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</si>
  <si>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</si>
  <si>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</si>
  <si>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</si>
  <si>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</si>
  <si>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</si>
  <si>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</si>
  <si>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</si>
  <si>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</si>
  <si>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</si>
  <si>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</si>
  <si>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</si>
  <si>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</si>
  <si>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</si>
  <si>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</si>
  <si>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</si>
  <si>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</si>
  <si>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</si>
  <si>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</si>
  <si>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</si>
  <si>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</si>
  <si>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</si>
  <si>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</si>
  <si>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</si>
  <si>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</si>
  <si>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</si>
  <si>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</si>
  <si>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</si>
  <si>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</si>
  <si>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</si>
  <si>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</si>
  <si>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</si>
  <si>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</si>
  <si>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</si>
  <si>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</si>
  <si>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</si>
  <si>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</si>
  <si>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</si>
  <si>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</si>
  <si>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</si>
  <si>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</si>
  <si>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</si>
  <si>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</si>
  <si>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</si>
  <si>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</si>
  <si>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</si>
  <si>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</si>
  <si>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</si>
  <si>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</si>
  <si>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</si>
  <si>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</si>
  <si>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</si>
  <si>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</si>
  <si>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</si>
  <si>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</si>
  <si>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</si>
  <si>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</si>
  <si>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</si>
  <si>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</si>
  <si>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</si>
  <si>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</si>
  <si>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</si>
  <si>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</si>
  <si>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</si>
  <si>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</si>
  <si>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</si>
  <si>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</si>
  <si>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</si>
  <si>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</si>
  <si>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</si>
  <si>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</si>
  <si>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</si>
  <si>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</si>
  <si>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</si>
  <si>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</si>
  <si>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</si>
  <si>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</si>
  <si>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</si>
  <si>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</si>
  <si>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</si>
  <si>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</si>
  <si>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</si>
  <si>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</si>
  <si>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</si>
  <si>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</si>
  <si>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</si>
  <si>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</si>
  <si>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</si>
  <si>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</si>
  <si>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</si>
  <si>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</si>
  <si>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</si>
  <si>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</si>
  <si>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</si>
  <si>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</si>
  <si>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</si>
  <si>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</si>
  <si>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</si>
  <si>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</si>
  <si>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</si>
  <si>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</si>
  <si>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</si>
  <si>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</si>
  <si>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</si>
  <si>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</si>
  <si>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</si>
  <si>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</si>
  <si>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</si>
  <si>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</si>
  <si>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</si>
  <si>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</si>
  <si>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</si>
  <si>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</si>
  <si>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</si>
  <si>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</si>
  <si>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</si>
  <si>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</si>
  <si>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</si>
  <si>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</si>
  <si>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</si>
  <si>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</si>
  <si>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</si>
  <si>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</si>
  <si>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</si>
  <si>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</si>
  <si>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</si>
  <si>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</si>
  <si>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</si>
  <si>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</si>
  <si>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</si>
  <si>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</si>
  <si>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</si>
  <si>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</si>
  <si>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</si>
  <si>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</si>
  <si>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</si>
  <si>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</si>
  <si>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</si>
  <si>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</si>
  <si>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</si>
  <si>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</si>
  <si>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</si>
  <si>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</si>
  <si>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</si>
  <si>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</si>
  <si>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</si>
  <si>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</si>
  <si>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</si>
  <si>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</si>
  <si>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</si>
  <si>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</si>
  <si>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</si>
  <si>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</si>
  <si>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</si>
  <si>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</si>
  <si>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</si>
  <si>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</si>
  <si>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</si>
  <si>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</si>
  <si>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</si>
  <si>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</si>
  <si>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</si>
  <si>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</si>
  <si>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</si>
  <si>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</si>
  <si>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</si>
  <si>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</si>
  <si>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</si>
  <si>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</si>
  <si>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</si>
  <si>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</si>
  <si>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</si>
  <si>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</si>
  <si>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</si>
  <si>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</si>
  <si>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</si>
  <si>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</si>
  <si>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</si>
  <si>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</si>
  <si>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</si>
  <si>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</si>
  <si>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</si>
  <si>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</si>
  <si>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</si>
  <si>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</si>
  <si>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</si>
  <si>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</si>
  <si>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</si>
  <si>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</si>
  <si>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</si>
  <si>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</si>
  <si>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</si>
  <si>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</si>
  <si>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</si>
  <si>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</si>
  <si>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</si>
  <si>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</si>
  <si>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</si>
  <si>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</si>
  <si>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</si>
  <si>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</si>
  <si>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</si>
  <si>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</si>
  <si>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</si>
  <si>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</si>
  <si>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</si>
  <si>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</si>
  <si>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</si>
  <si>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</si>
  <si>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</si>
  <si>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</si>
  <si>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</si>
  <si>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</si>
  <si>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</si>
  <si>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</si>
  <si>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</si>
  <si>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</si>
  <si>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</si>
  <si>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</si>
  <si>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</si>
  <si>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</si>
  <si>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</si>
  <si>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</si>
  <si>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</si>
  <si>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</si>
  <si>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</si>
  <si>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</si>
  <si>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</si>
  <si>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</si>
  <si>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</si>
  <si>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</si>
  <si>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</si>
  <si>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</si>
  <si>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</si>
  <si>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</si>
  <si>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</si>
  <si>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</si>
  <si>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</si>
  <si>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</si>
  <si>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</si>
  <si>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</si>
  <si>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</si>
  <si>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</si>
  <si>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</si>
  <si>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</si>
  <si>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</si>
  <si>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</si>
  <si>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</si>
  <si>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</si>
  <si>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</si>
  <si>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</si>
  <si>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</si>
  <si>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</si>
  <si>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</si>
  <si>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</si>
  <si>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</si>
  <si>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</si>
  <si>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</si>
  <si>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</si>
  <si>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</si>
  <si>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</si>
  <si>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</si>
  <si>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</si>
  <si>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</si>
  <si>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</si>
  <si>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</si>
  <si>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</si>
  <si>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</si>
  <si>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</si>
  <si>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</si>
  <si>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</si>
  <si>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</si>
  <si>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</si>
  <si>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</si>
  <si>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</si>
  <si>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</si>
  <si>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</si>
  <si>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</si>
  <si>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</si>
  <si>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</si>
  <si>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</si>
  <si>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</si>
  <si>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</si>
  <si>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</si>
  <si>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</si>
  <si>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</si>
  <si>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</si>
  <si>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</si>
  <si>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</si>
  <si>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</si>
  <si>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</si>
  <si>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</si>
  <si>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</si>
  <si>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</si>
  <si>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</si>
  <si>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</si>
  <si>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</si>
  <si>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</si>
  <si>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</si>
  <si>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</si>
  <si>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</si>
  <si>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</si>
  <si>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</si>
  <si>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</si>
  <si>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</si>
  <si>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</si>
  <si>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</si>
  <si>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</si>
  <si>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</si>
  <si>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</si>
  <si>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</si>
  <si>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</si>
  <si>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</si>
  <si>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</si>
  <si>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</si>
  <si>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</si>
  <si>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</si>
  <si>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</si>
  <si>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</si>
  <si>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</si>
  <si>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</si>
  <si>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</si>
  <si>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</si>
  <si>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</si>
  <si>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</si>
  <si>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</si>
  <si>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</si>
  <si>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</si>
  <si>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</si>
  <si>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</si>
  <si>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</si>
  <si>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</si>
  <si>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</si>
  <si>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</si>
  <si>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</si>
  <si>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</si>
  <si>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</si>
  <si>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</si>
  <si>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</si>
  <si>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</si>
  <si>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</si>
  <si>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</si>
  <si>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</si>
  <si>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</si>
  <si>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</si>
  <si>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</si>
  <si>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</si>
  <si>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</si>
  <si>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</si>
  <si>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</si>
  <si>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</si>
  <si>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</si>
  <si>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</si>
  <si>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</si>
  <si>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</si>
  <si>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</si>
  <si>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</si>
  <si>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</si>
  <si>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</si>
  <si>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</si>
  <si>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</si>
  <si>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</si>
  <si>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</si>
  <si>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</si>
  <si>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</si>
  <si>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</si>
  <si>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</si>
  <si>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</si>
  <si>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</si>
  <si>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</si>
  <si>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</si>
  <si>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</si>
  <si>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</si>
  <si>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</si>
  <si>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</si>
  <si>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</si>
  <si>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</si>
  <si>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</si>
  <si>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</si>
  <si>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</si>
  <si>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</si>
  <si>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</si>
  <si>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</si>
  <si>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</si>
  <si>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</si>
  <si>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</si>
  <si>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</si>
  <si>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</si>
  <si>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</si>
  <si>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</si>
  <si>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</si>
  <si>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</si>
  <si>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</si>
  <si>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</si>
  <si>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</si>
  <si>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</si>
  <si>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</si>
  <si>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</si>
  <si>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</si>
  <si>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</si>
  <si>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</si>
  <si>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</si>
  <si>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</si>
  <si>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</si>
  <si>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</si>
  <si>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</si>
  <si>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</si>
  <si>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</si>
  <si>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</si>
  <si>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</si>
  <si>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</si>
  <si>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</si>
  <si>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</si>
  <si>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</si>
  <si>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</si>
  <si>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</si>
  <si>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</si>
  <si>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</si>
  <si>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</si>
  <si>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</si>
  <si>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</si>
  <si>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</si>
  <si>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</si>
  <si>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</si>
  <si>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</si>
  <si>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</si>
  <si>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</si>
  <si>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</si>
  <si>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</si>
  <si>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</si>
  <si>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</si>
  <si>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</si>
  <si>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</si>
  <si>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</si>
  <si>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</si>
  <si>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</si>
  <si>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</si>
  <si>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</si>
  <si>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</si>
  <si>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</si>
  <si>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</si>
  <si>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</si>
  <si>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</si>
  <si>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</si>
  <si>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</si>
  <si>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</si>
  <si>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</si>
  <si>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</si>
  <si>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</si>
  <si>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</si>
  <si>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</si>
  <si>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</si>
  <si>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</si>
  <si>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</si>
  <si>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</si>
  <si>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</si>
  <si>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</si>
  <si>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</si>
  <si>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</si>
  <si>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</si>
  <si>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</si>
  <si>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</si>
  <si>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</si>
  <si>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</si>
  <si>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</si>
  <si>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</si>
  <si>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</si>
  <si>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</si>
  <si>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</si>
  <si>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</si>
  <si>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</si>
  <si>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</si>
  <si>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</si>
  <si>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</si>
  <si>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</si>
  <si>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</si>
  <si>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</si>
  <si>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</si>
  <si>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</si>
  <si>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</si>
  <si>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</si>
  <si>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</si>
  <si>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</si>
  <si>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</si>
  <si>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</si>
  <si>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</si>
  <si>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</si>
  <si>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</si>
  <si>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</si>
  <si>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</si>
  <si>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</si>
  <si>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</si>
  <si>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</si>
  <si>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</si>
  <si>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</si>
  <si>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</si>
  <si>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</si>
  <si>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</si>
  <si>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</si>
  <si>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</si>
  <si>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</si>
  <si>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</si>
  <si>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</si>
  <si>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</si>
  <si>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</si>
  <si>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</si>
  <si>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</si>
  <si>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</si>
  <si>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</si>
  <si>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</si>
  <si>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</si>
  <si>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</si>
  <si>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</si>
  <si>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</si>
  <si>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</si>
  <si>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</si>
  <si>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</si>
  <si>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</si>
  <si>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</si>
  <si>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</si>
  <si>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</si>
  <si>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</si>
  <si>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</si>
  <si>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</si>
  <si>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</si>
  <si>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</si>
  <si>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</si>
  <si>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</si>
  <si>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</si>
  <si>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</si>
  <si>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</si>
  <si>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</si>
  <si>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</si>
  <si>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</si>
  <si>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</si>
  <si>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</si>
  <si>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</si>
  <si>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</si>
  <si>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</si>
  <si>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</si>
  <si>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</si>
  <si>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</si>
  <si>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</si>
  <si>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</si>
  <si>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</si>
  <si>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</si>
  <si>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</si>
  <si>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</si>
  <si>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</si>
  <si>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</si>
  <si>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</si>
  <si>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</si>
  <si>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</si>
  <si>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</si>
  <si>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</si>
  <si>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</si>
  <si>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</si>
  <si>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</si>
  <si>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</si>
  <si>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</si>
  <si>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</si>
  <si>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</si>
  <si>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</si>
  <si>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</si>
  <si>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</si>
  <si>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</si>
  <si>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</si>
  <si>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</si>
  <si>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</si>
  <si>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</si>
  <si>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</si>
  <si>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</si>
  <si>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</si>
  <si>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</si>
  <si>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</si>
  <si>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</si>
  <si>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</si>
  <si>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</si>
  <si>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</si>
  <si>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</si>
  <si>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</si>
  <si>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</si>
  <si>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</si>
  <si>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</si>
  <si>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</si>
  <si>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</si>
  <si>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</si>
  <si>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</si>
  <si>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</si>
  <si>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</si>
  <si>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</si>
  <si>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</si>
  <si>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</si>
  <si>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</si>
  <si>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</si>
  <si>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</si>
  <si>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</si>
  <si>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</si>
  <si>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</si>
  <si>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</si>
  <si>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</si>
  <si>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</si>
  <si>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</si>
  <si>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</si>
  <si>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</si>
  <si>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</si>
  <si>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</si>
  <si>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</si>
  <si>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</si>
  <si>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</si>
  <si>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</si>
  <si>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</si>
  <si>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</si>
  <si>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</si>
  <si>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</si>
  <si>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</si>
  <si>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</si>
  <si>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</si>
  <si>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</si>
  <si>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</si>
  <si>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</si>
  <si>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</si>
  <si>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</si>
  <si>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</si>
  <si>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</si>
  <si>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</si>
  <si>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</si>
  <si>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</si>
  <si>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</si>
  <si>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</si>
  <si>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</si>
  <si>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</si>
  <si>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</si>
  <si>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</si>
  <si>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</si>
  <si>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</si>
  <si>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</si>
  <si>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</si>
  <si>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</si>
  <si>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</si>
  <si>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</si>
  <si>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</si>
  <si>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</si>
  <si>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</si>
  <si>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</si>
  <si>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</si>
  <si>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</si>
  <si>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</si>
  <si>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</si>
  <si>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</si>
  <si>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</si>
  <si>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</si>
  <si>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</si>
  <si>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</si>
  <si>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</si>
  <si>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</si>
  <si>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</si>
  <si>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</si>
  <si>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</si>
  <si>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</si>
  <si>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</si>
  <si>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</si>
  <si>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</si>
  <si>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</si>
  <si>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</si>
  <si>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</si>
  <si>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</si>
  <si>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</si>
  <si>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</si>
  <si>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</si>
  <si>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</si>
  <si>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</si>
  <si>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</si>
  <si>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</si>
  <si>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</si>
  <si>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</si>
  <si>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</si>
  <si>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</si>
  <si>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</si>
  <si>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</si>
  <si>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</si>
  <si>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</si>
  <si>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</si>
  <si>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</si>
  <si>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</si>
  <si>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</si>
  <si>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</si>
  <si>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</si>
  <si>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</si>
  <si>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</si>
  <si>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</si>
  <si>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</si>
  <si>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</si>
  <si>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</si>
  <si>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</si>
  <si>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</si>
  <si>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</si>
  <si>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</si>
  <si>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</si>
  <si>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</si>
  <si>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</si>
  <si>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</si>
  <si>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</si>
  <si>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</si>
  <si>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</si>
  <si>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</si>
  <si>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</si>
  <si>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</si>
  <si>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</si>
  <si>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</si>
  <si>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</si>
  <si>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</si>
  <si>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</si>
  <si>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</si>
  <si>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</si>
  <si>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</si>
  <si>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</si>
  <si>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</si>
  <si>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</si>
  <si>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</si>
  <si>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</si>
  <si>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</si>
  <si>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</si>
  <si>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</si>
  <si>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</si>
  <si>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</si>
  <si>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</si>
  <si>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</si>
  <si>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</si>
  <si>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</si>
  <si>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</si>
  <si>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</si>
  <si>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</si>
  <si>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</si>
  <si>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</si>
  <si>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</si>
  <si>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</si>
  <si>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</si>
  <si>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</si>
  <si>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</si>
  <si>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</si>
  <si>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</si>
  <si>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</si>
  <si>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</si>
  <si>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</si>
  <si>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</si>
  <si>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</si>
  <si>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</si>
  <si>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</si>
  <si>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</si>
  <si>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</si>
  <si>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</si>
  <si>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</si>
  <si>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</si>
  <si>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</si>
  <si>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</si>
  <si>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</si>
  <si>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</si>
  <si>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</si>
  <si>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</si>
  <si>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</si>
  <si>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</si>
  <si>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</si>
  <si>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</si>
  <si>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</si>
  <si>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</si>
  <si>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</si>
  <si>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</si>
  <si>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</si>
  <si>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</si>
  <si>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</si>
  <si>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</si>
  <si>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</si>
  <si>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</si>
  <si>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</si>
  <si>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</si>
  <si>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</si>
  <si>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</si>
  <si>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</si>
  <si>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</si>
  <si>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</si>
  <si>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</si>
  <si>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</si>
  <si>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</si>
  <si>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</si>
  <si>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</si>
  <si>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</si>
  <si>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</si>
  <si>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</si>
  <si>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</si>
  <si>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</si>
  <si>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</si>
  <si>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</si>
  <si>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</si>
  <si>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</si>
  <si>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</si>
  <si>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</si>
  <si>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</si>
  <si>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</si>
  <si>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</si>
  <si>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</si>
  <si>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</si>
  <si>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</si>
  <si>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</si>
  <si>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</si>
  <si>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</si>
  <si>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</si>
  <si>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</si>
  <si>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</si>
  <si>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</si>
  <si>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</si>
  <si>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</si>
  <si>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</si>
  <si>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</si>
  <si>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</si>
  <si>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</si>
  <si>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</si>
  <si>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</si>
  <si>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</si>
  <si>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</si>
  <si>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</si>
  <si>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</si>
  <si>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</si>
  <si>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</si>
  <si>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</si>
  <si>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</si>
  <si>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</si>
  <si>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</si>
  <si>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</si>
  <si>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</si>
  <si>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</si>
  <si>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</si>
  <si>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</si>
  <si>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</si>
  <si>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</si>
  <si>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</si>
  <si>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</si>
  <si>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</si>
  <si>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</si>
  <si>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</si>
  <si>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</si>
  <si>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</si>
  <si>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</si>
  <si>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</si>
  <si>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</si>
  <si>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</si>
  <si>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</si>
  <si>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</si>
  <si>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</si>
  <si>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</si>
  <si>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</si>
  <si>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</si>
  <si>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</si>
  <si>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</si>
  <si>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</si>
  <si>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</si>
  <si>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</si>
  <si>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</si>
  <si>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</si>
  <si>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</si>
  <si>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</si>
  <si>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</si>
  <si>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</si>
  <si>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</si>
  <si>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</si>
  <si>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</si>
  <si>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</si>
  <si>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</si>
  <si>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</si>
  <si>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</si>
  <si>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</si>
  <si>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</si>
  <si>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</si>
  <si>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</si>
  <si>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</si>
  <si>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</si>
  <si>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</si>
  <si>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</si>
  <si>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</si>
  <si>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</si>
  <si>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</si>
  <si>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</si>
  <si>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</si>
  <si>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</si>
  <si>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</si>
  <si>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</si>
  <si>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</si>
  <si>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</si>
  <si>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</si>
  <si>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</si>
  <si>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</si>
  <si>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</si>
  <si>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</si>
  <si>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</si>
  <si>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</si>
  <si>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</si>
  <si>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</si>
  <si>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</si>
  <si>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</si>
  <si>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</si>
  <si>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</si>
  <si>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</si>
  <si>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</si>
  <si>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</si>
  <si>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</si>
  <si>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</si>
  <si>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</si>
  <si>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</si>
  <si>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</si>
  <si>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</si>
  <si>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</si>
  <si>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</si>
  <si>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</si>
  <si>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</si>
  <si>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</si>
  <si>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</si>
  <si>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</si>
  <si>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</si>
  <si>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</si>
  <si>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</si>
  <si>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</si>
  <si>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</si>
  <si>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</si>
  <si>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</si>
  <si>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</si>
  <si>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</si>
  <si>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</si>
  <si>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</si>
  <si>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</si>
  <si>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</si>
  <si>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</si>
  <si>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</si>
  <si>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</si>
  <si>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</si>
  <si>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</si>
  <si>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</si>
  <si>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</si>
  <si>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</si>
  <si>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</si>
  <si>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</si>
  <si>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</si>
  <si>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</si>
  <si>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</si>
  <si>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</si>
  <si>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</si>
  <si>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</si>
  <si>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</si>
  <si>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</si>
  <si>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</si>
  <si>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</si>
  <si>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</si>
  <si>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</si>
  <si>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</si>
  <si>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</si>
  <si>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</si>
  <si>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</si>
  <si>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</si>
  <si>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</si>
  <si>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</si>
  <si>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</si>
  <si>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</si>
  <si>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</si>
  <si>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</si>
  <si>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</si>
  <si>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</si>
  <si>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</si>
  <si>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</si>
  <si>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</si>
  <si>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</si>
  <si>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</si>
  <si>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</si>
  <si>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</si>
  <si>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</si>
  <si>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</si>
  <si>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</si>
  <si>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</si>
  <si>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</si>
  <si>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</si>
  <si>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</si>
  <si>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</si>
  <si>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</si>
  <si>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</si>
  <si>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</si>
  <si>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</si>
  <si>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</si>
  <si>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</si>
  <si>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</si>
  <si>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</si>
  <si>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</si>
  <si>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</si>
  <si>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</si>
  <si>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</si>
  <si>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</si>
  <si>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</si>
  <si>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</si>
  <si>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</si>
  <si>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</si>
  <si>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</si>
  <si>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</si>
  <si>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</si>
  <si>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</si>
  <si>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</si>
  <si>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</si>
  <si>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</si>
  <si>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</si>
  <si>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</si>
  <si>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</si>
  <si>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</si>
  <si>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</si>
  <si>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</si>
  <si>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</si>
  <si>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</si>
  <si>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</si>
  <si>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</si>
  <si>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</si>
  <si>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</si>
  <si>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</si>
  <si>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</si>
  <si>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</si>
  <si>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</si>
  <si>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</si>
  <si>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</si>
  <si>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</si>
  <si>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</si>
  <si>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</si>
  <si>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</si>
  <si>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</si>
  <si>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</si>
  <si>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</si>
  <si>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</si>
  <si>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</si>
  <si>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</si>
  <si>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</si>
  <si>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</si>
  <si>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</si>
  <si>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</si>
  <si>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</si>
  <si>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</si>
  <si>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</si>
  <si>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</si>
  <si>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</si>
  <si>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</si>
  <si>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</si>
  <si>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</si>
  <si>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</si>
  <si>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</si>
  <si>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</si>
  <si>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</si>
  <si>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</si>
  <si>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</si>
  <si>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</si>
  <si>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</si>
  <si>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</si>
  <si>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</si>
  <si>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</si>
  <si>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</si>
  <si>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</si>
  <si>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</si>
  <si>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</si>
  <si>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</si>
  <si>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</si>
  <si>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</si>
  <si>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</si>
  <si>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</si>
  <si>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</si>
  <si>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</si>
  <si>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</si>
  <si>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</si>
  <si>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</si>
  <si>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</si>
  <si>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</si>
  <si>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</si>
  <si>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</si>
  <si>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</si>
  <si>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</si>
  <si>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</si>
  <si>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</si>
  <si>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</si>
  <si>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</si>
  <si>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</si>
  <si>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</si>
  <si>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</si>
  <si>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</si>
  <si>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</si>
  <si>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</si>
  <si>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</si>
  <si>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</si>
  <si>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</si>
  <si>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</si>
  <si>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</si>
  <si>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</si>
  <si>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</si>
  <si>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</si>
  <si>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</si>
  <si>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</si>
  <si>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</si>
  <si>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</si>
  <si>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</si>
  <si>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</si>
  <si>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</si>
  <si>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</si>
  <si>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</si>
  <si>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</si>
  <si>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</si>
  <si>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</si>
  <si>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</si>
  <si>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</si>
  <si>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</si>
  <si>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</si>
  <si>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</si>
  <si>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</si>
  <si>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</si>
  <si>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</si>
  <si>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</si>
  <si>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</si>
  <si>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</si>
  <si>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</si>
  <si>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</si>
  <si>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</si>
  <si>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</si>
  <si>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</si>
  <si>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</si>
  <si>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</si>
  <si>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</si>
  <si>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</si>
  <si>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</si>
  <si>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</si>
  <si>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</si>
  <si>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</si>
  <si>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</si>
  <si>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</si>
  <si>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</si>
  <si>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</si>
  <si>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</si>
  <si>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</si>
  <si>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</si>
  <si>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</si>
  <si>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</si>
  <si>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</si>
  <si>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</si>
  <si>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</si>
  <si>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</si>
  <si>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</si>
  <si>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</si>
  <si>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</si>
  <si>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</si>
  <si>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</si>
  <si>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</si>
  <si>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</si>
  <si>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</si>
  <si>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</si>
  <si>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</si>
  <si>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</si>
  <si>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</si>
  <si>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</si>
  <si>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</si>
  <si>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</si>
  <si>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</si>
  <si>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</si>
  <si>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</si>
  <si>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</si>
  <si>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</si>
  <si>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</si>
  <si>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</si>
  <si>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</si>
  <si>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</si>
  <si>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</si>
  <si>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</si>
  <si>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</si>
  <si>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</si>
  <si>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</si>
  <si>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</si>
  <si>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</si>
  <si>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</si>
  <si>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</si>
  <si>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</si>
  <si>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</si>
  <si>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</si>
  <si>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</si>
  <si>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</si>
  <si>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</si>
  <si>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</si>
  <si>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</si>
  <si>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</si>
  <si>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</si>
  <si>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</si>
  <si>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</si>
  <si>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</si>
  <si>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</si>
  <si>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</si>
  <si>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</si>
  <si>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</si>
  <si>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</si>
  <si>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</si>
  <si>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</si>
  <si>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</si>
  <si>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</si>
  <si>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</si>
  <si>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</si>
  <si>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</si>
  <si>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</si>
  <si>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</si>
  <si>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</si>
  <si>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</si>
  <si>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</si>
  <si>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</si>
  <si>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</si>
  <si>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</si>
  <si>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</si>
  <si>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</si>
  <si>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</si>
  <si>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</si>
  <si>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</si>
  <si>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</si>
  <si>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</si>
  <si>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</si>
  <si>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</si>
  <si>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</si>
  <si>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</si>
  <si>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</si>
  <si>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</si>
  <si>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</si>
  <si>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</si>
  <si>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</si>
  <si>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</si>
  <si>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</si>
  <si>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</si>
  <si>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</si>
  <si>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</si>
  <si>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</si>
  <si>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</si>
  <si>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</si>
  <si>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</si>
  <si>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</si>
  <si>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</si>
  <si>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</si>
  <si>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</si>
  <si>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</si>
  <si>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</si>
  <si>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</si>
  <si>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</si>
  <si>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</si>
  <si>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</si>
  <si>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</si>
  <si>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</si>
  <si>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</si>
  <si>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</si>
  <si>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</si>
  <si>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</si>
  <si>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</si>
  <si>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</si>
  <si>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</si>
  <si>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</si>
  <si>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</si>
  <si>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</si>
  <si>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</si>
  <si>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</si>
  <si>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</si>
  <si>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</si>
  <si>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</si>
  <si>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</si>
  <si>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</si>
  <si>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</si>
  <si>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</si>
  <si>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</si>
  <si>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</si>
  <si>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</si>
  <si>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</si>
  <si>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</si>
  <si>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</si>
  <si>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</si>
  <si>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</si>
  <si>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</si>
  <si>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</si>
  <si>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</si>
  <si>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</si>
  <si>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</si>
  <si>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</si>
  <si>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</si>
  <si>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</si>
  <si>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</si>
  <si>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</si>
  <si>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</si>
  <si>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</si>
  <si>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</si>
  <si>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</si>
  <si>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</si>
  <si>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</si>
  <si>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</si>
  <si>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</si>
  <si>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</si>
  <si>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</si>
  <si>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</si>
  <si>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</si>
  <si>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</si>
  <si>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</si>
  <si>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</si>
  <si>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</si>
  <si>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</si>
  <si>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</si>
  <si>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</si>
  <si>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</si>
  <si>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</si>
  <si>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</si>
  <si>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</si>
  <si>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</si>
  <si>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</si>
  <si>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</si>
  <si>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</si>
  <si>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</si>
  <si>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</si>
  <si>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</si>
  <si>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</si>
  <si>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</si>
  <si>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</si>
  <si>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</si>
  <si>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</si>
  <si>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</si>
  <si>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</si>
  <si>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</si>
  <si>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</si>
  <si>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</si>
  <si>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</si>
  <si>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</si>
  <si>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</si>
  <si>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</si>
  <si>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</si>
  <si>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</si>
  <si>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</si>
  <si>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</si>
  <si>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</si>
  <si>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</si>
  <si>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</si>
  <si>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</si>
  <si>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</si>
  <si>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</si>
  <si>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</si>
  <si>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</si>
  <si>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</si>
  <si>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</si>
  <si>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</si>
  <si>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</si>
  <si>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</si>
  <si>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</si>
  <si>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</si>
  <si>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</si>
  <si>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</si>
  <si>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</si>
  <si>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</si>
  <si>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</si>
  <si>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</si>
  <si>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</si>
  <si>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</si>
  <si>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</si>
  <si>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</si>
  <si>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</si>
  <si>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</si>
  <si>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</si>
  <si>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</si>
  <si>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</si>
  <si>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</si>
  <si>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</si>
  <si>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</si>
  <si>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</si>
  <si>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</si>
  <si>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</si>
  <si>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</si>
  <si>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</si>
  <si>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</si>
  <si>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</si>
  <si>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</si>
  <si>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</si>
  <si>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</si>
  <si>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</si>
  <si>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</si>
  <si>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</si>
  <si>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</si>
  <si>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</si>
  <si>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</si>
  <si>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</si>
  <si>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</si>
  <si>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</si>
  <si>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</si>
  <si>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</si>
  <si>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</si>
  <si>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</si>
  <si>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</si>
  <si>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</si>
  <si>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</si>
  <si>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</si>
  <si>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</si>
  <si>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</si>
  <si>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</si>
  <si>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</si>
  <si>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</si>
  <si>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</si>
  <si>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</si>
  <si>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</si>
  <si>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</si>
  <si>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</si>
  <si>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</si>
  <si>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</si>
  <si>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</si>
  <si>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</si>
  <si>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</si>
  <si>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</si>
  <si>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</si>
  <si>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</si>
  <si>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</si>
  <si>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</si>
  <si>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</si>
  <si>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</si>
  <si>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</si>
  <si>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</si>
  <si>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</si>
  <si>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</si>
  <si>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</si>
  <si>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</si>
  <si>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</si>
  <si>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</si>
  <si>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</si>
  <si>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</si>
  <si>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</si>
  <si>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</si>
  <si>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</si>
  <si>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</si>
  <si>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</si>
  <si>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</si>
  <si>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</si>
  <si>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</si>
  <si>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</si>
  <si>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</si>
  <si>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</si>
  <si>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</si>
  <si>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</si>
  <si>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</si>
  <si>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</si>
  <si>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</si>
  <si>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</si>
  <si>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</si>
  <si>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</si>
  <si>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</si>
  <si>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</si>
  <si>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</si>
  <si>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</si>
  <si>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</si>
  <si>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</si>
  <si>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</si>
  <si>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</si>
  <si>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</si>
  <si>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</si>
  <si>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</si>
  <si>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</si>
  <si>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</si>
  <si>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</si>
  <si>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</si>
  <si>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</si>
  <si>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</si>
  <si>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</si>
  <si>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</si>
  <si>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</si>
  <si>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</si>
  <si>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</si>
  <si>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</si>
  <si>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</si>
  <si>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</si>
  <si>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</si>
  <si>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</si>
  <si>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</si>
  <si>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</si>
  <si>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</si>
  <si>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</si>
  <si>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</si>
  <si>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</si>
  <si>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</si>
  <si>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</si>
  <si>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</si>
  <si>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</si>
  <si>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</si>
  <si>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</si>
  <si>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</si>
  <si>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</si>
  <si>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</si>
  <si>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</si>
  <si>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</si>
  <si>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</si>
  <si>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</si>
  <si>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</si>
  <si>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</si>
  <si>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</si>
  <si>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</si>
  <si>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</si>
  <si>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</si>
  <si>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</si>
  <si>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</si>
  <si>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</si>
  <si>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</si>
  <si>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</si>
  <si>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</si>
  <si>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</si>
  <si>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</si>
  <si>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</si>
  <si>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</si>
  <si>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</si>
  <si>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</si>
  <si>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</si>
  <si>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</si>
  <si>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</si>
  <si>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</si>
  <si>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</si>
  <si>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</si>
  <si>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</si>
  <si>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</si>
  <si>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</si>
  <si>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</si>
  <si>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</si>
  <si>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</si>
  <si>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</si>
  <si>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</si>
  <si>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</si>
  <si>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</si>
  <si>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</si>
  <si>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</si>
  <si>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</si>
  <si>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</si>
  <si>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</si>
  <si>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</si>
  <si>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</si>
  <si>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</si>
  <si>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</si>
  <si>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</si>
  <si>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</si>
  <si>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</si>
  <si>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</si>
  <si>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</si>
  <si>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</si>
  <si>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</si>
  <si>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</si>
  <si>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</si>
  <si>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</si>
  <si>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</si>
  <si>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</si>
  <si>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</si>
  <si>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</si>
  <si>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</si>
  <si>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</si>
  <si>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</si>
  <si>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</si>
  <si>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</si>
  <si>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</si>
  <si>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</si>
  <si>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</si>
  <si>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</si>
  <si>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</si>
  <si>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</si>
  <si>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</si>
  <si>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</si>
  <si>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</si>
  <si>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</si>
  <si>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</si>
  <si>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</si>
  <si>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</si>
  <si>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</si>
  <si>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</si>
  <si>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</si>
  <si>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</si>
  <si>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</si>
  <si>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</si>
  <si>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</si>
  <si>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</si>
  <si>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</si>
  <si>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</si>
  <si>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</si>
  <si>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</si>
  <si>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</si>
  <si>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</si>
  <si>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</si>
  <si>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</si>
  <si>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</si>
  <si>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</si>
  <si>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</si>
  <si>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</si>
  <si>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</si>
  <si>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</si>
  <si>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</si>
  <si>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</si>
  <si>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</si>
  <si>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</si>
  <si>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</si>
  <si>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</si>
  <si>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</si>
  <si>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</si>
  <si>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</si>
  <si>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</si>
  <si>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</si>
  <si>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</si>
  <si>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</si>
  <si>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</si>
  <si>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</si>
  <si>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</si>
  <si>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</si>
  <si>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</si>
  <si>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</si>
  <si>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</si>
  <si>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</si>
  <si>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</si>
  <si>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</si>
  <si>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</si>
  <si>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</si>
  <si>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</si>
  <si>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</si>
  <si>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</si>
  <si>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</si>
  <si>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</si>
  <si>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</si>
  <si>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</si>
  <si>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</si>
  <si>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</si>
  <si>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</si>
  <si>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</si>
  <si>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</si>
  <si>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</si>
  <si>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</si>
  <si>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</si>
  <si>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</si>
  <si>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</si>
  <si>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</si>
  <si>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</si>
  <si>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</si>
  <si>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</si>
  <si>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</si>
  <si>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</si>
  <si>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</si>
  <si>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</si>
  <si>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</si>
  <si>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</si>
  <si>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</si>
  <si>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</si>
  <si>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</si>
  <si>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</si>
  <si>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</si>
  <si>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</si>
  <si>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</si>
  <si>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</si>
  <si>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</si>
  <si>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</si>
  <si>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</si>
  <si>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</si>
  <si>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</si>
  <si>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</si>
  <si>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</si>
  <si>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</si>
  <si>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</si>
  <si>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</si>
  <si>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</si>
  <si>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</si>
  <si>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</si>
  <si>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</si>
  <si>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</si>
  <si>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</si>
  <si>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</si>
  <si>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</si>
  <si>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</si>
  <si>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</si>
  <si>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</si>
  <si>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</si>
  <si>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</si>
  <si>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</si>
  <si>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</si>
  <si>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</si>
  <si>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</si>
  <si>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</si>
  <si>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</si>
  <si>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</si>
  <si>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</si>
  <si>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</si>
  <si>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</si>
  <si>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</si>
  <si>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</si>
  <si>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</si>
  <si>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</si>
  <si>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</si>
  <si>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</si>
  <si>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</si>
  <si>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</si>
  <si>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</si>
  <si>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</si>
  <si>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</si>
  <si>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</si>
  <si>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</si>
  <si>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</si>
  <si>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</si>
  <si>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</si>
  <si>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</si>
  <si>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</si>
  <si>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</si>
  <si>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</si>
  <si>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</si>
  <si>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</si>
  <si>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</si>
  <si>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</si>
  <si>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</si>
  <si>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</si>
  <si>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</si>
  <si>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</si>
  <si>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</si>
  <si>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</si>
  <si>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</si>
  <si>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</si>
  <si>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</si>
  <si>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</si>
  <si>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</si>
  <si>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</si>
  <si>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</si>
  <si>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</si>
  <si>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</si>
  <si>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</si>
  <si>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</si>
  <si>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</si>
  <si>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</si>
  <si>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</si>
  <si>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</si>
  <si>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</si>
  <si>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</si>
  <si>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</si>
  <si>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</si>
  <si>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</si>
  <si>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</si>
  <si>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</si>
  <si>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</si>
  <si>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</si>
  <si>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</si>
  <si>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</si>
  <si>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</si>
  <si>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</si>
  <si>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</si>
  <si>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</si>
  <si>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</si>
  <si>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</si>
  <si>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</si>
  <si>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</si>
  <si>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</si>
  <si>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</si>
  <si>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</si>
  <si>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</si>
  <si>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</si>
  <si>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</si>
  <si>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</si>
  <si>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</si>
  <si>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</si>
  <si>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</si>
  <si>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</si>
  <si>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</si>
  <si>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</si>
  <si>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</si>
  <si>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</si>
  <si>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</si>
  <si>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</si>
  <si>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</si>
  <si>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</si>
  <si>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</si>
  <si>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</si>
  <si>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</si>
  <si>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</si>
  <si>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</si>
  <si>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</si>
  <si>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</si>
  <si>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</si>
  <si>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</si>
  <si>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</si>
  <si>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</si>
  <si>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</si>
  <si>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</si>
  <si>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</si>
  <si>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</si>
  <si>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</si>
  <si>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</si>
  <si>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</si>
  <si>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</si>
  <si>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</si>
  <si>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</si>
  <si>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</si>
  <si>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</si>
  <si>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</si>
  <si>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</si>
  <si>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</si>
  <si>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</si>
  <si>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</si>
  <si>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</si>
  <si>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</si>
  <si>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</si>
  <si>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</si>
  <si>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</si>
  <si>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</si>
  <si>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</si>
  <si>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</si>
  <si>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</si>
  <si>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</si>
  <si>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</si>
  <si>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</si>
  <si>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</si>
  <si>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</si>
  <si>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</si>
  <si>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</si>
  <si>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</si>
  <si>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</si>
  <si>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</si>
  <si>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</si>
  <si>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</si>
  <si>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</si>
  <si>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</si>
  <si>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</si>
  <si>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</si>
  <si>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</si>
  <si>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</si>
  <si>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</si>
  <si>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</si>
  <si>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</si>
  <si>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</si>
  <si>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</si>
  <si>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</si>
  <si>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</si>
  <si>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</si>
  <si>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</si>
  <si>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</si>
  <si>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</si>
  <si>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</si>
  <si>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</si>
  <si>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</si>
  <si>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</si>
  <si>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</si>
  <si>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</si>
  <si>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</si>
  <si>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</si>
  <si>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</si>
  <si>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</si>
  <si>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</si>
  <si>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</si>
  <si>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</si>
  <si>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</si>
  <si>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</si>
  <si>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</si>
  <si>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</si>
  <si>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</si>
  <si>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</si>
  <si>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</si>
  <si>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</si>
  <si>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</si>
  <si>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</si>
  <si>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</si>
  <si>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</si>
  <si>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</si>
  <si>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</si>
  <si>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</si>
  <si>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</si>
  <si>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</si>
  <si>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</si>
  <si>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</si>
  <si>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</si>
  <si>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</si>
  <si>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</si>
  <si>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</si>
  <si>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</si>
  <si>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</si>
  <si>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</si>
  <si>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</si>
  <si>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</si>
  <si>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</si>
  <si>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</si>
  <si>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</si>
  <si>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</si>
  <si>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</si>
  <si>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</si>
  <si>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</si>
  <si>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</si>
  <si>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</si>
  <si>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</si>
  <si>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</si>
  <si>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</si>
  <si>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</si>
  <si>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</si>
  <si>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</si>
  <si>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</si>
  <si>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</si>
  <si>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</si>
  <si>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</si>
  <si>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</si>
  <si>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</si>
  <si>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</si>
  <si>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</si>
  <si>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</si>
  <si>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</si>
  <si>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</si>
  <si>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</si>
  <si>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</si>
  <si>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</si>
  <si>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</si>
  <si>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</si>
  <si>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</si>
  <si>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</si>
  <si>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</si>
  <si>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</si>
  <si>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</si>
  <si>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</si>
  <si>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</si>
  <si>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</si>
  <si>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</si>
  <si>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</si>
  <si>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</si>
  <si>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</si>
  <si>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</si>
  <si>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</si>
  <si>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</si>
  <si>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</si>
  <si>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</si>
  <si>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</si>
  <si>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</si>
  <si>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</si>
  <si>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</si>
  <si>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</si>
  <si>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</si>
  <si>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</si>
  <si>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</si>
  <si>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</si>
  <si>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</si>
  <si>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</si>
  <si>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</si>
  <si>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</si>
  <si>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</si>
  <si>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</si>
  <si>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</si>
  <si>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</si>
  <si>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</si>
  <si>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</si>
  <si>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</si>
  <si>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</si>
  <si>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</si>
  <si>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</si>
  <si>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</si>
  <si>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</si>
  <si>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</si>
  <si>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</si>
  <si>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</si>
  <si>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</si>
  <si>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</si>
  <si>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</si>
  <si>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</si>
  <si>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</si>
  <si>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</si>
  <si>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</si>
  <si>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</si>
  <si>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</si>
  <si>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</si>
  <si>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</si>
  <si>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</si>
  <si>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</si>
  <si>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</si>
  <si>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</si>
  <si>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</si>
  <si>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</si>
  <si>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</si>
  <si>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</si>
  <si>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</si>
  <si>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</si>
  <si>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</si>
  <si>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</si>
  <si>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</si>
  <si>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</si>
  <si>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</si>
  <si>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</si>
  <si>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</si>
  <si>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</si>
  <si>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</si>
  <si>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</si>
  <si>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</si>
  <si>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</si>
  <si>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</si>
  <si>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</si>
  <si>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</si>
  <si>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</si>
  <si>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</si>
  <si>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</si>
  <si>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</si>
  <si>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</si>
  <si>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</si>
  <si>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</si>
  <si>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</si>
  <si>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</si>
  <si>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</si>
  <si>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</si>
  <si>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</si>
  <si>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</si>
  <si>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</si>
  <si>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</si>
  <si>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</si>
  <si>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</si>
  <si>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</si>
  <si>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</si>
  <si>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</si>
  <si>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</si>
  <si>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</si>
  <si>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</si>
  <si>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</si>
  <si>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</si>
  <si>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</si>
  <si>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</si>
  <si>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</si>
  <si>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</si>
  <si>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</si>
  <si>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</si>
  <si>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</si>
  <si>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</si>
  <si>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</si>
  <si>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</si>
  <si>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</si>
  <si>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</si>
  <si>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</si>
  <si>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</si>
  <si>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</si>
  <si>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</si>
  <si>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</si>
  <si>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</si>
  <si>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</si>
  <si>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</si>
  <si>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</si>
  <si>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</si>
  <si>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</si>
  <si>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</si>
  <si>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</si>
  <si>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</si>
  <si>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</si>
  <si>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</si>
  <si>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</si>
  <si>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</si>
  <si>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</si>
  <si>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</si>
  <si>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</si>
  <si>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</si>
  <si>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</si>
  <si>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</si>
  <si>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</si>
  <si>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</si>
  <si>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</si>
  <si>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</si>
  <si>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</si>
  <si>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</si>
  <si>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</si>
  <si>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</si>
  <si>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</si>
  <si>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</si>
  <si>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</si>
  <si>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</si>
  <si>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</si>
  <si>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</si>
  <si>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</si>
  <si>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</si>
  <si>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</si>
  <si>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</si>
  <si>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</si>
  <si>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</si>
  <si>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</si>
  <si>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</si>
  <si>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</si>
  <si>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</si>
  <si>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</si>
  <si>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</si>
  <si>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</si>
  <si>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</si>
  <si>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</si>
  <si>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</si>
  <si>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</si>
  <si>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</si>
  <si>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</si>
  <si>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</si>
  <si>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</si>
  <si>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</si>
  <si>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</si>
  <si>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</si>
  <si>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</si>
  <si>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</si>
  <si>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</si>
  <si>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</si>
  <si>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</si>
  <si>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</si>
  <si>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</si>
  <si>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</si>
  <si>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</si>
  <si>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</si>
  <si>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</si>
  <si>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</si>
  <si>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</si>
  <si>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</si>
  <si>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</si>
  <si>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</si>
  <si>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</si>
  <si>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</si>
  <si>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</si>
  <si>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</si>
  <si>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</si>
  <si>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</si>
  <si>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</si>
  <si>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</si>
  <si>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</si>
  <si>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</si>
  <si>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</si>
  <si>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</si>
  <si>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</si>
  <si>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</si>
  <si>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</si>
  <si>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</si>
  <si>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</si>
  <si>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</si>
  <si>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</si>
  <si>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</si>
  <si>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</si>
  <si>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</si>
  <si>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</si>
  <si>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</si>
  <si>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</si>
  <si>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</si>
  <si>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</si>
  <si>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</si>
  <si>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</si>
  <si>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</si>
  <si>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</si>
  <si>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</si>
  <si>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</si>
  <si>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</si>
  <si>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</si>
  <si>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</si>
  <si>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</si>
  <si>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</si>
  <si>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</si>
  <si>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</si>
  <si>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</si>
  <si>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</si>
  <si>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</si>
  <si>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</si>
  <si>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</si>
  <si>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</si>
  <si>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</si>
  <si>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</si>
  <si>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</si>
  <si>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</si>
  <si>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</si>
  <si>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</si>
  <si>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</si>
  <si>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</si>
  <si>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</si>
  <si>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</si>
  <si>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</si>
  <si>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</si>
  <si>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</si>
  <si>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</si>
  <si>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</si>
  <si>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</si>
  <si>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</si>
  <si>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</si>
  <si>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</si>
  <si>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</si>
  <si>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</si>
  <si>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</si>
  <si>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</si>
  <si>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</si>
  <si>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</si>
  <si>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</si>
  <si>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</si>
  <si>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</si>
  <si>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</si>
  <si>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</si>
  <si>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</si>
  <si>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</si>
  <si>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</si>
  <si>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</si>
  <si>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</si>
  <si>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</si>
  <si>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</si>
  <si>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</si>
  <si>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</si>
  <si>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</si>
  <si>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</si>
  <si>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</si>
  <si>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</si>
  <si>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</si>
  <si>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</si>
  <si>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</si>
  <si>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</si>
  <si>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</si>
  <si>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</si>
  <si>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</si>
  <si>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</si>
  <si>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</si>
  <si>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</si>
  <si>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</si>
  <si>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</si>
  <si>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</si>
  <si>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</si>
  <si>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</si>
  <si>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</si>
  <si>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</si>
  <si>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</si>
  <si>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</si>
  <si>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</si>
  <si>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</si>
  <si>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</si>
  <si>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</si>
  <si>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</si>
  <si>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</si>
  <si>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</si>
  <si>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</si>
  <si>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</si>
  <si>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</si>
  <si>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</si>
  <si>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</si>
  <si>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</si>
  <si>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</si>
  <si>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</si>
  <si>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</si>
  <si>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</si>
  <si>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</si>
  <si>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</si>
  <si>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</si>
  <si>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</si>
  <si>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</si>
  <si>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</si>
  <si>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</si>
  <si>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</si>
  <si>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</si>
  <si>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</si>
  <si>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</si>
  <si>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</si>
  <si>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</si>
  <si>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</si>
  <si>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</si>
  <si>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</si>
  <si>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</si>
  <si>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</si>
  <si>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</si>
  <si>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</si>
  <si>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</si>
  <si>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</si>
  <si>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</si>
  <si>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</si>
  <si>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</si>
  <si>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</si>
  <si>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</si>
  <si>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</si>
  <si>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</si>
  <si>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</si>
  <si>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</si>
  <si>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</si>
  <si>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</si>
  <si>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</si>
  <si>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</si>
  <si>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</si>
  <si>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</si>
  <si>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</si>
  <si>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</si>
  <si>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</si>
  <si>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</si>
  <si>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</si>
  <si>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</si>
  <si>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</si>
  <si>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</si>
  <si>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</si>
  <si>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</si>
  <si>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</si>
  <si>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</si>
  <si>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</si>
  <si>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</si>
  <si>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</si>
  <si>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</si>
  <si>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</si>
  <si>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</si>
  <si>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</si>
  <si>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</si>
  <si>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</si>
  <si>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</si>
  <si>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</si>
  <si>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</si>
  <si>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</si>
  <si>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</si>
  <si>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</si>
  <si>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</si>
  <si>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</si>
  <si>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</si>
  <si>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</si>
  <si>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</si>
  <si>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</si>
  <si>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</si>
  <si>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</si>
  <si>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</si>
  <si>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</si>
  <si>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</si>
  <si>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</si>
  <si>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</si>
  <si>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</si>
  <si>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</si>
  <si>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</si>
  <si>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</si>
  <si>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</si>
  <si>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</si>
  <si>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</si>
  <si>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</si>
  <si>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</si>
  <si>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</si>
  <si>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</si>
  <si>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</si>
  <si>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</si>
  <si>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</si>
  <si>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</si>
  <si>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</si>
  <si>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</si>
  <si>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</si>
  <si>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</si>
  <si>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</si>
  <si>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</si>
  <si>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</si>
  <si>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</si>
  <si>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</si>
  <si>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</si>
  <si>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</si>
  <si>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</si>
  <si>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</si>
  <si>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</si>
  <si>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</si>
  <si>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</si>
  <si>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</si>
  <si>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</si>
  <si>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</si>
  <si>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</si>
  <si>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</si>
  <si>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</si>
  <si>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</si>
  <si>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</si>
  <si>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</si>
  <si>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</si>
  <si>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</si>
  <si>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</si>
  <si>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</si>
  <si>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</si>
  <si>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</si>
  <si>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</si>
  <si>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</si>
  <si>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</si>
  <si>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</si>
  <si>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</si>
  <si>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</si>
  <si>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</si>
  <si>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</si>
  <si>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</si>
  <si>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</si>
  <si>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</si>
  <si>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</si>
  <si>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</si>
  <si>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</si>
  <si>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</si>
  <si>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</si>
  <si>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</si>
  <si>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</si>
  <si>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</si>
  <si>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</si>
  <si>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</si>
  <si>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</si>
  <si>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</si>
  <si>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</si>
  <si>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</si>
  <si>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</si>
  <si>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</si>
  <si>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</si>
  <si>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</si>
  <si>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</si>
  <si>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</si>
  <si>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</si>
  <si>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</si>
  <si>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</si>
  <si>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</si>
  <si>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</si>
  <si>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</si>
  <si>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</si>
  <si>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</si>
  <si>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</si>
  <si>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</si>
  <si>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</si>
  <si>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</si>
  <si>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</si>
  <si>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</si>
  <si>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</si>
  <si>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</si>
  <si>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</si>
  <si>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</si>
  <si>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</si>
  <si>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</si>
  <si>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</si>
  <si>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</si>
  <si>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</si>
  <si>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</si>
  <si>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</si>
  <si>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</si>
  <si>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</si>
  <si>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</si>
  <si>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</si>
  <si>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</si>
  <si>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</si>
  <si>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</si>
  <si>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</si>
  <si>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</si>
  <si>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</si>
  <si>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</si>
  <si>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</si>
  <si>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</si>
  <si>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</si>
  <si>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</si>
  <si>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</si>
  <si>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</si>
  <si>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</si>
  <si>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</si>
  <si>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</si>
  <si>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</si>
  <si>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</si>
  <si>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</si>
  <si>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</si>
  <si>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</si>
  <si>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</si>
  <si>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</si>
  <si>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</si>
  <si>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</si>
  <si>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</si>
  <si>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</si>
  <si>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</si>
  <si>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</si>
  <si>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</si>
  <si>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</si>
  <si>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</si>
  <si>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</si>
  <si>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</si>
  <si>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</si>
  <si>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</si>
  <si>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</si>
  <si>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</si>
  <si>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</si>
  <si>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</si>
  <si>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</si>
  <si>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</si>
  <si>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</si>
  <si>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</si>
  <si>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</si>
  <si>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</si>
  <si>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</si>
  <si>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</si>
  <si>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</si>
  <si>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</si>
  <si>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</si>
  <si>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</si>
  <si>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</si>
  <si>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</si>
  <si>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</si>
  <si>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</si>
  <si>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</si>
  <si>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</si>
  <si>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</si>
  <si>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</si>
  <si>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</si>
  <si>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</si>
  <si>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</si>
  <si>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</si>
  <si>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</si>
  <si>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</si>
  <si>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</si>
  <si>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</si>
  <si>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</si>
  <si>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</si>
  <si>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</si>
  <si>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</si>
  <si>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</si>
  <si>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</si>
  <si>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</si>
  <si>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</si>
  <si>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</si>
  <si>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</si>
  <si>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</si>
  <si>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</si>
  <si>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</si>
  <si>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</si>
  <si>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</si>
  <si>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</si>
  <si>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</si>
  <si>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</si>
  <si>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</si>
  <si>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</si>
  <si>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</si>
  <si>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</si>
  <si>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</si>
  <si>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</si>
  <si>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</si>
  <si>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</si>
  <si>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</si>
  <si>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</si>
  <si>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</si>
  <si>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</si>
  <si>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</si>
  <si>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</si>
  <si>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</si>
  <si>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</si>
  <si>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</si>
  <si>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</si>
  <si>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</si>
  <si>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</si>
  <si>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</si>
  <si>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</si>
  <si>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</si>
  <si>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</si>
  <si>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</si>
  <si>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</si>
  <si>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</si>
  <si>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</si>
  <si>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</si>
  <si>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</si>
  <si>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</si>
  <si>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</si>
  <si>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</si>
  <si>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</si>
  <si>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</si>
  <si>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</si>
  <si>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</si>
  <si>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</si>
  <si>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</si>
  <si>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</si>
  <si>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</si>
  <si>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</si>
  <si>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</si>
  <si>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</si>
  <si>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</si>
  <si>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</si>
  <si>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</si>
  <si>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</si>
  <si>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</si>
  <si>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</si>
  <si>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</si>
  <si>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</si>
  <si>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</si>
  <si>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</si>
  <si>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</si>
  <si>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</si>
  <si>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</si>
  <si>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</si>
  <si>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</si>
  <si>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</si>
  <si>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</si>
  <si>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</si>
  <si>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</si>
  <si>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</si>
  <si>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</si>
  <si>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</si>
  <si>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</si>
  <si>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</si>
  <si>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</si>
  <si>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</si>
  <si>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</si>
  <si>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</si>
  <si>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</si>
  <si>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</si>
  <si>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</si>
  <si>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</si>
  <si>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</si>
  <si>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</si>
  <si>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</si>
  <si>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</si>
  <si>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</si>
  <si>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</si>
  <si>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</si>
  <si>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</si>
  <si>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</si>
  <si>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</si>
  <si>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</si>
  <si>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</si>
  <si>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</si>
  <si>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</si>
  <si>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</si>
  <si>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</si>
  <si>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</si>
  <si>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</si>
  <si>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</si>
  <si>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</si>
  <si>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</si>
  <si>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</si>
  <si>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</si>
  <si>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</si>
  <si>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</si>
  <si>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</si>
  <si>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</si>
  <si>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</si>
  <si>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</si>
  <si>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</si>
  <si>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</si>
  <si>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</si>
  <si>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</si>
  <si>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</si>
  <si>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</si>
  <si>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</si>
  <si>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</si>
  <si>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</si>
  <si>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</si>
  <si>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</si>
  <si>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</si>
  <si>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</si>
  <si>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</si>
  <si>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</si>
  <si>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</si>
  <si>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</si>
  <si>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</si>
  <si>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</si>
  <si>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</si>
  <si>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</si>
  <si>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</si>
  <si>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</si>
  <si>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</si>
  <si>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</si>
  <si>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</si>
  <si>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</si>
  <si>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</si>
  <si>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</si>
  <si>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</si>
  <si>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</si>
  <si>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</si>
  <si>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</si>
  <si>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</si>
  <si>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</si>
  <si>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</si>
  <si>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</si>
  <si>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</si>
  <si>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</si>
  <si>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</si>
  <si>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</si>
  <si>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</si>
  <si>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</si>
  <si>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</si>
  <si>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</si>
  <si>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</si>
  <si>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</si>
  <si>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</si>
  <si>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</si>
  <si>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</si>
  <si>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</si>
  <si>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</si>
  <si>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</si>
  <si>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</si>
  <si>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</si>
  <si>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</si>
  <si>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</si>
  <si>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</si>
  <si>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</si>
  <si>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</si>
  <si>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</si>
  <si>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</si>
  <si>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</si>
  <si>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</si>
  <si>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</si>
  <si>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</si>
  <si>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</si>
  <si>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</si>
  <si>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</si>
  <si>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</si>
  <si>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</si>
  <si>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</si>
  <si>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</si>
  <si>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</si>
  <si>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</si>
  <si>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</si>
  <si>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</si>
  <si>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</si>
  <si>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</si>
  <si>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</si>
  <si>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</si>
  <si>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</si>
  <si>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</si>
  <si>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</si>
  <si>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</si>
  <si>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</si>
  <si>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</si>
  <si>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</si>
  <si>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</si>
  <si>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</si>
  <si>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</si>
  <si>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</si>
  <si>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</si>
  <si>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</si>
  <si>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</si>
  <si>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</si>
  <si>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</si>
  <si>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</si>
  <si>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</si>
  <si>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</si>
  <si>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</si>
  <si>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</si>
  <si>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</si>
  <si>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</si>
  <si>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</si>
  <si>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</si>
  <si>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</si>
  <si>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</si>
  <si>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</si>
  <si>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</si>
  <si>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</si>
  <si>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</si>
  <si>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</si>
  <si>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</si>
  <si>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</si>
  <si>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</si>
  <si>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</si>
  <si>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</si>
  <si>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</si>
  <si>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</si>
  <si>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</si>
  <si>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</si>
  <si>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</si>
  <si>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</si>
  <si>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</si>
  <si>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</si>
  <si>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</si>
  <si>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</si>
  <si>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</si>
  <si>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</si>
  <si>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</si>
  <si>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</si>
  <si>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</si>
  <si>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</si>
  <si>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</si>
  <si>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</si>
  <si>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</si>
  <si>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</si>
  <si>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</si>
  <si>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</si>
  <si>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</si>
  <si>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</si>
  <si>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</si>
  <si>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</si>
  <si>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</si>
  <si>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</si>
  <si>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</si>
  <si>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</si>
  <si>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</si>
  <si>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</si>
  <si>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</si>
  <si>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</si>
  <si>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</si>
  <si>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</si>
  <si>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</si>
  <si>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</si>
  <si>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</si>
  <si>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</si>
  <si>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</si>
  <si>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</si>
  <si>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</si>
  <si>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</si>
  <si>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</si>
  <si>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</si>
  <si>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</si>
  <si>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</si>
  <si>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</si>
  <si>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</si>
  <si>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</si>
  <si>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</si>
  <si>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</si>
  <si>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</si>
  <si>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</si>
  <si>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</si>
  <si>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</si>
  <si>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</si>
  <si>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</si>
  <si>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</si>
  <si>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</si>
  <si>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</si>
  <si>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</si>
  <si>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</si>
  <si>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</si>
  <si>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</si>
  <si>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</si>
  <si>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</si>
  <si>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</si>
  <si>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</si>
  <si>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</si>
  <si>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</si>
  <si>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</si>
  <si>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</si>
  <si>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</si>
  <si>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</si>
  <si>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</si>
  <si>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</si>
  <si>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</si>
  <si>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</si>
  <si>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</si>
  <si>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</si>
  <si>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</si>
  <si>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</si>
  <si>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</si>
  <si>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</si>
  <si>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</si>
  <si>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</si>
  <si>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</si>
  <si>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</si>
  <si>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</si>
  <si>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</si>
  <si>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</si>
  <si>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</si>
  <si>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</si>
  <si>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</si>
  <si>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</si>
  <si>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</si>
  <si>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</si>
  <si>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</si>
  <si>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</si>
  <si>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</si>
  <si>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</si>
  <si>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</si>
  <si>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</si>
  <si>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</si>
  <si>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</si>
  <si>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</si>
  <si>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</si>
  <si>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</si>
  <si>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</si>
  <si>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</si>
  <si>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</si>
  <si>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</si>
  <si>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</si>
  <si>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</si>
  <si>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</si>
  <si>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</si>
  <si>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</si>
  <si>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</si>
  <si>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</si>
  <si>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</si>
  <si>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</si>
  <si>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</si>
  <si>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</si>
  <si>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</si>
  <si>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</si>
  <si>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</si>
  <si>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</si>
  <si>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</si>
  <si>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</si>
  <si>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</si>
  <si>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</si>
  <si>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</si>
  <si>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</si>
  <si>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</si>
  <si>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</si>
  <si>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</si>
  <si>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</si>
  <si>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</si>
  <si>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</si>
  <si>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</si>
  <si>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</si>
  <si>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</si>
  <si>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</si>
  <si>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</si>
  <si>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</si>
  <si>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</si>
  <si>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</si>
  <si>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</si>
  <si>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</si>
  <si>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</si>
  <si>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</si>
  <si>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</si>
  <si>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</si>
  <si>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</si>
  <si>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</si>
  <si>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</si>
  <si>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</si>
  <si>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</si>
  <si>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</si>
  <si>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</si>
  <si>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</si>
  <si>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</si>
  <si>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</si>
  <si>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</si>
  <si>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</si>
  <si>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</si>
  <si>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</si>
  <si>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</si>
  <si>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</si>
  <si>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</si>
  <si>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</si>
  <si>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</si>
  <si>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</si>
  <si>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</si>
  <si>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</si>
  <si>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</si>
  <si>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</si>
  <si>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</si>
  <si>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</si>
  <si>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</si>
  <si>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</si>
  <si>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</si>
  <si>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</si>
  <si>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</si>
  <si>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</si>
  <si>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</si>
  <si>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</si>
  <si>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</si>
  <si>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</si>
  <si>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</si>
  <si>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</si>
  <si>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</si>
  <si>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</si>
  <si>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</si>
  <si>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</si>
  <si>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</si>
  <si>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</si>
  <si>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</si>
  <si>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</si>
  <si>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</si>
  <si>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</si>
  <si>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</si>
  <si>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</si>
  <si>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</si>
  <si>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</si>
  <si>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</si>
  <si>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</si>
  <si>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</si>
  <si>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</si>
  <si>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</si>
  <si>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</si>
  <si>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</si>
  <si>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</si>
  <si>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</si>
  <si>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</si>
  <si>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</si>
  <si>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</si>
  <si>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</si>
  <si>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</si>
  <si>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</si>
  <si>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</si>
  <si>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</si>
  <si>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</si>
  <si>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</si>
  <si>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</si>
  <si>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</si>
  <si>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</si>
  <si>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</si>
  <si>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</si>
  <si>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</si>
  <si>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</si>
  <si>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</si>
  <si>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</si>
  <si>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</si>
  <si>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</si>
  <si>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</si>
  <si>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</si>
  <si>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</si>
  <si>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</si>
  <si>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</si>
  <si>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</si>
  <si>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</si>
  <si>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</si>
  <si>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</si>
  <si>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</si>
  <si>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</si>
  <si>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</si>
  <si>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</si>
  <si>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</si>
  <si>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</si>
  <si>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</si>
  <si>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</si>
  <si>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</si>
  <si>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</si>
  <si>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</si>
  <si>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</si>
  <si>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</si>
  <si>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</si>
  <si>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</si>
  <si>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</si>
  <si>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</si>
  <si>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</si>
  <si>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</si>
  <si>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</si>
  <si>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</si>
  <si>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</si>
  <si>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</si>
  <si>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</si>
  <si>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</si>
  <si>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</si>
  <si>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</si>
  <si>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</si>
  <si>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</si>
  <si>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</si>
  <si>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</si>
  <si>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</si>
  <si>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</si>
  <si>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</si>
  <si>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</si>
  <si>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</si>
  <si>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</si>
  <si>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</si>
  <si>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</si>
  <si>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</si>
  <si>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</si>
  <si>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</si>
  <si>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</si>
  <si>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</si>
  <si>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</si>
  <si>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</si>
  <si>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</si>
  <si>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</si>
  <si>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</si>
  <si>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</si>
  <si>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</si>
  <si>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</si>
  <si>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</si>
  <si>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</si>
  <si>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</si>
  <si>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</si>
  <si>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</si>
  <si>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</si>
  <si>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</si>
  <si>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</si>
  <si>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</si>
  <si>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</si>
  <si>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</si>
  <si>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</si>
  <si>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</si>
  <si>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</si>
  <si>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</si>
  <si>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</si>
  <si>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</si>
  <si>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</si>
  <si>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</si>
  <si>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</si>
  <si>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</si>
  <si>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</si>
  <si>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</si>
  <si>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</si>
  <si>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</si>
  <si>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</si>
  <si>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</si>
  <si>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</si>
  <si>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</si>
  <si>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</si>
  <si>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</si>
  <si>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</si>
  <si>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</si>
  <si>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</si>
  <si>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</si>
  <si>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</si>
  <si>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</si>
  <si>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</si>
  <si>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</si>
  <si>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</si>
  <si>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</si>
  <si>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</si>
  <si>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</si>
  <si>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</si>
  <si>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</si>
  <si>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</si>
  <si>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</si>
  <si>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</si>
  <si>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</si>
  <si>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</si>
  <si>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</si>
  <si>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</si>
  <si>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</si>
  <si>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</si>
  <si>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</si>
  <si>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</si>
  <si>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</si>
  <si>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</si>
  <si>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</si>
  <si>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</si>
  <si>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</si>
  <si>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</si>
  <si>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</si>
  <si>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</si>
  <si>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</si>
  <si>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</si>
  <si>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</si>
  <si>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</si>
  <si>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</si>
  <si>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</si>
  <si>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</si>
  <si>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</si>
  <si>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</si>
  <si>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</si>
  <si>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</si>
  <si>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</si>
  <si>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</si>
  <si>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</si>
  <si>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</si>
  <si>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</si>
  <si>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</si>
  <si>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</si>
  <si>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</si>
  <si>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</si>
  <si>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</si>
  <si>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</si>
  <si>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</si>
  <si>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</si>
  <si>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</si>
  <si>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</si>
  <si>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</si>
  <si>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</si>
  <si>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</si>
  <si>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</si>
  <si>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</si>
  <si>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</si>
  <si>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</si>
  <si>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</si>
  <si>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</si>
  <si>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</si>
  <si>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</si>
  <si>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</si>
  <si>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</si>
  <si>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</si>
  <si>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</si>
  <si>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</si>
  <si>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</si>
  <si>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</si>
  <si>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</si>
  <si>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</si>
  <si>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</si>
  <si>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</si>
  <si>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</si>
  <si>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</si>
  <si>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</si>
  <si>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</si>
  <si>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</si>
  <si>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</si>
  <si>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</si>
  <si>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</si>
  <si>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</si>
  <si>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</si>
  <si>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</si>
  <si>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</si>
  <si>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</si>
  <si>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</si>
  <si>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</si>
  <si>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</si>
  <si>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</si>
  <si>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</si>
  <si>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</si>
  <si>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</si>
  <si>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</si>
  <si>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</si>
  <si>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</si>
  <si>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</si>
  <si>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</si>
  <si>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</si>
  <si>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</si>
  <si>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</si>
  <si>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</si>
  <si>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</si>
  <si>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</si>
  <si>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</si>
  <si>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</si>
  <si>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</si>
  <si>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</si>
  <si>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</si>
  <si>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</si>
  <si>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</si>
  <si>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</si>
  <si>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</si>
  <si>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</si>
  <si>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</si>
  <si>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</si>
  <si>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</si>
  <si>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</si>
  <si>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</si>
  <si>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</si>
  <si>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</si>
  <si>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</si>
  <si>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</si>
  <si>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</si>
  <si>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</si>
  <si>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</si>
  <si>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</si>
  <si>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</si>
  <si>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</si>
  <si>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</si>
  <si>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</si>
  <si>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</si>
  <si>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</si>
  <si>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</si>
  <si>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</si>
  <si>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</si>
  <si>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</si>
  <si>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</si>
  <si>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</si>
  <si>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</si>
  <si>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</si>
  <si>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</si>
  <si>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</si>
  <si>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</si>
  <si>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</si>
  <si>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</si>
  <si>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</si>
  <si>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</si>
  <si>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</si>
  <si>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</si>
  <si>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</si>
  <si>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</si>
  <si>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</si>
  <si>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</si>
  <si>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</si>
  <si>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</si>
  <si>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</si>
  <si>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</si>
  <si>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</si>
  <si>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</si>
  <si>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</si>
  <si>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</si>
  <si>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</si>
  <si>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</si>
  <si>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</si>
  <si>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</si>
  <si>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</si>
  <si>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</si>
  <si>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</si>
  <si>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</si>
  <si>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</si>
  <si>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</si>
  <si>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</si>
  <si>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</si>
  <si>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</si>
  <si>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</si>
  <si>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</si>
  <si>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</si>
  <si>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</si>
  <si>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</si>
  <si>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</si>
  <si>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</si>
  <si>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</si>
  <si>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</si>
  <si>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</si>
  <si>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</si>
  <si>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</si>
  <si>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</si>
  <si>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</si>
  <si>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</si>
  <si>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</si>
  <si>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</si>
  <si>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</si>
  <si>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</si>
  <si>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</si>
  <si>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</si>
  <si>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</si>
  <si>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</si>
  <si>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</si>
  <si>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</si>
  <si>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</si>
  <si>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</si>
  <si>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</si>
  <si>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</si>
  <si>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</si>
  <si>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</si>
  <si>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</si>
  <si>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</si>
  <si>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</si>
  <si>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</si>
  <si>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</si>
  <si>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</si>
  <si>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</si>
  <si>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</si>
  <si>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</si>
  <si>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</si>
  <si>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</si>
  <si>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</si>
  <si>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</si>
  <si>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</si>
  <si>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</si>
  <si>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</si>
  <si>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</si>
  <si>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</si>
  <si>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</si>
  <si>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</si>
  <si>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</si>
  <si>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</si>
  <si>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</si>
  <si>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</si>
  <si>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</si>
  <si>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</si>
  <si>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</si>
  <si>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</si>
  <si>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</si>
  <si>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</si>
  <si>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</si>
  <si>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</si>
  <si>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</si>
  <si>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</si>
  <si>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</si>
  <si>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</si>
  <si>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</si>
  <si>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</si>
  <si>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</si>
  <si>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</si>
  <si>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</si>
  <si>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</si>
  <si>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</si>
  <si>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</si>
  <si>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</si>
  <si>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</si>
  <si>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</si>
  <si>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</si>
  <si>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</si>
  <si>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</si>
  <si>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</si>
  <si>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</si>
  <si>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</si>
  <si>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</si>
  <si>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</si>
  <si>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</si>
  <si>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</si>
  <si>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</si>
  <si>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</si>
  <si>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</si>
  <si>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</si>
  <si>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</si>
  <si>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</si>
  <si>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</si>
  <si>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</si>
  <si>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</si>
  <si>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</si>
  <si>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</si>
  <si>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</si>
  <si>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</si>
  <si>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</si>
  <si>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</si>
  <si>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</si>
  <si>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</si>
  <si>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</si>
  <si>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</si>
  <si>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</si>
  <si>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</si>
  <si>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</si>
  <si>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</si>
  <si>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</si>
  <si>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</si>
  <si>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</si>
  <si>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</si>
  <si>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</si>
  <si>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</si>
  <si>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</si>
  <si>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</si>
  <si>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</si>
  <si>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</si>
  <si>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</si>
  <si>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</si>
  <si>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</si>
  <si>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</si>
  <si>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</si>
  <si>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</si>
  <si>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</si>
  <si>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</si>
  <si>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</si>
  <si>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</si>
  <si>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</si>
  <si>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</si>
  <si>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</si>
  <si>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</si>
  <si>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</si>
  <si>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</si>
  <si>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</si>
  <si>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</si>
  <si>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</si>
  <si>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</si>
  <si>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</si>
  <si>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</si>
  <si>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</si>
  <si>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</si>
  <si>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</si>
  <si>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</si>
  <si>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</si>
  <si>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</si>
  <si>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</si>
  <si>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</si>
  <si>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</si>
  <si>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</si>
  <si>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</si>
  <si>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</si>
  <si>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</si>
  <si>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</si>
  <si>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</si>
  <si>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</si>
  <si>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</si>
  <si>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</si>
  <si>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</si>
  <si>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</si>
  <si>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</si>
  <si>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</si>
  <si>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</si>
  <si>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</si>
  <si>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</si>
  <si>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</si>
  <si>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</si>
  <si>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</si>
  <si>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</si>
  <si>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</si>
  <si>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</si>
  <si>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</si>
  <si>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</si>
  <si>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</si>
  <si>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</si>
  <si>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</si>
  <si>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</si>
  <si>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</si>
  <si>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</si>
  <si>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</si>
  <si>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</si>
  <si>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</si>
  <si>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</si>
  <si>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</si>
  <si>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</si>
  <si>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</si>
  <si>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</si>
  <si>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</si>
  <si>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</si>
  <si>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</si>
  <si>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</si>
  <si>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</si>
  <si>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</si>
  <si>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</si>
  <si>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</si>
  <si>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</si>
  <si>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</si>
  <si>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</si>
  <si>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</si>
  <si>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</si>
  <si>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</si>
  <si>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</si>
  <si>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</si>
  <si>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</si>
  <si>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</si>
  <si>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</si>
  <si>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</si>
  <si>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</si>
  <si>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</si>
  <si>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</si>
  <si>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</si>
  <si>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</si>
  <si>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</si>
  <si>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</si>
  <si>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</si>
  <si>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</si>
  <si>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</si>
  <si>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</si>
  <si>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</si>
  <si>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</si>
  <si>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</si>
  <si>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</si>
  <si>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</si>
  <si>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</si>
  <si>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</si>
  <si>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</si>
  <si>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</si>
  <si>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</si>
  <si>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</si>
  <si>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</si>
  <si>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</si>
  <si>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</si>
  <si>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</si>
  <si>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</si>
  <si>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</si>
  <si>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</si>
  <si>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</si>
  <si>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</si>
  <si>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</si>
  <si>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</si>
  <si>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</si>
  <si>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</si>
  <si>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</si>
  <si>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</si>
  <si>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</si>
  <si>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</si>
  <si>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</si>
  <si>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</si>
  <si>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</si>
  <si>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</si>
  <si>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</si>
  <si>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</si>
  <si>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</si>
  <si>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</si>
  <si>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</si>
  <si>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</si>
  <si>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</si>
  <si>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</si>
  <si>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</si>
  <si>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</si>
  <si>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</si>
  <si>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</si>
  <si>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</si>
  <si>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</si>
  <si>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</si>
  <si>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</si>
  <si>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</si>
  <si>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</si>
  <si>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</si>
  <si>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</si>
  <si>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</si>
  <si>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</si>
  <si>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</si>
  <si>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</si>
  <si>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</si>
  <si>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</si>
  <si>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</si>
  <si>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</si>
  <si>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</si>
  <si>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</si>
  <si>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</si>
  <si>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</si>
  <si>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</si>
  <si>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</si>
  <si>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</si>
  <si>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</si>
  <si>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</si>
  <si>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</si>
  <si>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</si>
  <si>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</si>
  <si>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</si>
  <si>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</si>
  <si>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</si>
  <si>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</si>
  <si>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</si>
  <si>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</si>
  <si>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</si>
  <si>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</si>
  <si>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</si>
  <si>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</si>
  <si>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</si>
  <si>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</si>
  <si>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</si>
  <si>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</si>
  <si>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</si>
  <si>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</si>
  <si>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</si>
  <si>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</si>
  <si>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</si>
  <si>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</si>
  <si>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</si>
  <si>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</si>
  <si>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</si>
  <si>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</si>
  <si>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</si>
  <si>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</si>
  <si>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</si>
  <si>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</si>
  <si>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</si>
  <si>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</si>
  <si>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</si>
  <si>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</si>
  <si>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</si>
  <si>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</si>
  <si>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</si>
  <si>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</si>
  <si>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</si>
  <si>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</si>
  <si>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</si>
  <si>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</si>
  <si>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</si>
  <si>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</si>
  <si>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</si>
  <si>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</si>
  <si>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</si>
  <si>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</si>
  <si>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</si>
  <si>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</si>
  <si>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</si>
  <si>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</si>
  <si>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</si>
  <si>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</si>
  <si>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</si>
  <si>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</si>
  <si>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</si>
  <si>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</si>
  <si>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</si>
  <si>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</si>
  <si>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</si>
  <si>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</si>
  <si>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</si>
  <si>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</si>
  <si>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</si>
  <si>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</si>
  <si>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</si>
  <si>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</si>
  <si>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</si>
  <si>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</si>
  <si>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</si>
  <si>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</si>
  <si>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</si>
  <si>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</si>
  <si>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</si>
  <si>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</si>
  <si>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</si>
  <si>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</si>
  <si>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</si>
  <si>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</si>
  <si>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</si>
  <si>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</si>
  <si>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</si>
  <si>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</si>
  <si>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</si>
  <si>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</si>
  <si>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</si>
  <si>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</si>
  <si>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</si>
  <si>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</si>
  <si>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</si>
  <si>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</si>
  <si>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</si>
  <si>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</si>
  <si>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</si>
  <si>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</si>
  <si>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</si>
  <si>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</si>
  <si>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</si>
  <si>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</si>
  <si>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</si>
  <si>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</si>
  <si>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</si>
  <si>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</si>
  <si>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</si>
  <si>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</si>
  <si>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</si>
  <si>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</si>
  <si>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</si>
  <si>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</si>
  <si>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</si>
  <si>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</si>
  <si>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</si>
  <si>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</si>
  <si>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</si>
  <si>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</si>
  <si>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</si>
  <si>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</si>
  <si>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</si>
  <si>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</si>
  <si>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</si>
  <si>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</si>
  <si>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</si>
  <si>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</si>
  <si>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</si>
  <si>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</si>
  <si>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</si>
  <si>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</si>
  <si>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</si>
  <si>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</si>
  <si>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</si>
  <si>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</si>
  <si>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</si>
  <si>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</si>
  <si>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</si>
  <si>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</si>
  <si>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</si>
  <si>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</si>
  <si>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</si>
  <si>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</si>
  <si>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</si>
  <si>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</si>
  <si>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</si>
  <si>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</si>
  <si>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</si>
  <si>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</si>
  <si>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</si>
  <si>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</si>
  <si>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</si>
  <si>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</si>
  <si>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</si>
  <si>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</si>
  <si>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</si>
  <si>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</si>
  <si>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</si>
  <si>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</si>
  <si>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</si>
  <si>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</si>
  <si>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</si>
  <si>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</si>
  <si>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</si>
  <si>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</si>
  <si>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</si>
  <si>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</si>
  <si>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</si>
  <si>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</si>
  <si>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</si>
  <si>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</si>
  <si>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</si>
  <si>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</si>
  <si>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</si>
  <si>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</si>
  <si>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</si>
  <si>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</si>
  <si>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</si>
  <si>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</si>
  <si>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</si>
  <si>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</si>
  <si>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</si>
  <si>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</si>
  <si>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</si>
  <si>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</si>
  <si>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</si>
  <si>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</si>
  <si>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</si>
  <si>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</si>
  <si>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</si>
  <si>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</si>
  <si>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</si>
  <si>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</si>
  <si>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</si>
  <si>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</si>
  <si>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</si>
  <si>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</si>
  <si>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</si>
  <si>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</si>
  <si>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</si>
  <si>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</si>
  <si>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</si>
  <si>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</si>
  <si>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</si>
  <si>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</si>
  <si>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</si>
  <si>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</si>
  <si>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</si>
  <si>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</si>
  <si>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</si>
  <si>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</si>
  <si>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</si>
  <si>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</si>
  <si>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</si>
  <si>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</si>
  <si>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</si>
  <si>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</si>
  <si>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</si>
  <si>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</si>
  <si>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</si>
  <si>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</si>
  <si>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</si>
  <si>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</si>
  <si>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</si>
  <si>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</si>
  <si>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</si>
  <si>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</si>
  <si>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</si>
  <si>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</si>
  <si>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</si>
  <si>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</si>
  <si>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</si>
  <si>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</si>
  <si>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</si>
  <si>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</si>
  <si>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</si>
  <si>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</si>
  <si>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</si>
  <si>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</si>
  <si>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</si>
  <si>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</si>
  <si>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</si>
  <si>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</si>
  <si>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</si>
  <si>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</si>
  <si>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</si>
  <si>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</si>
  <si>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</si>
  <si>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</si>
  <si>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</si>
  <si>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</si>
  <si>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</si>
  <si>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</si>
  <si>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</si>
  <si>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</si>
  <si>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</si>
  <si>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</si>
  <si>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</si>
  <si>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</si>
  <si>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</si>
  <si>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</si>
  <si>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</si>
  <si>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</si>
  <si>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</si>
  <si>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</si>
  <si>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</si>
  <si>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</si>
  <si>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</si>
  <si>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</si>
  <si>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</si>
  <si>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</si>
  <si>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</si>
  <si>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</si>
  <si>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</si>
  <si>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</si>
  <si>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</si>
  <si>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</si>
  <si>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</si>
  <si>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</si>
  <si>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</si>
  <si>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</si>
  <si>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</si>
  <si>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</si>
  <si>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</si>
  <si>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</si>
  <si>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</si>
  <si>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</si>
  <si>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</si>
  <si>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</si>
  <si>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</si>
  <si>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</si>
  <si>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</si>
  <si>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</si>
  <si>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</si>
  <si>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</si>
  <si>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</si>
  <si>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</si>
  <si>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</si>
  <si>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</si>
  <si>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</si>
  <si>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</si>
  <si>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</si>
  <si>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</si>
  <si>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</si>
  <si>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</si>
  <si>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</si>
  <si>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</si>
  <si>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</si>
  <si>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</si>
  <si>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</si>
  <si>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</si>
  <si>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</si>
  <si>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</si>
  <si>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</si>
  <si>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</si>
  <si>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</si>
  <si>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</si>
  <si>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</si>
  <si>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</si>
  <si>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</si>
  <si>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</si>
  <si>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</si>
  <si>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</si>
  <si>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</si>
  <si>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</si>
  <si>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</si>
  <si>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</si>
  <si>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</si>
  <si>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</si>
  <si>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</si>
  <si>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</si>
  <si>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</si>
  <si>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</si>
  <si>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</si>
  <si>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</si>
  <si>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</si>
  <si>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</si>
  <si>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</si>
  <si>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</si>
  <si>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</si>
  <si>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</si>
  <si>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</si>
  <si>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</si>
  <si>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</si>
  <si>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</si>
  <si>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</si>
  <si>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</si>
  <si>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</si>
  <si>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</si>
  <si>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</si>
  <si>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</si>
  <si>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</si>
  <si>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</si>
  <si>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</si>
  <si>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</si>
  <si>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</si>
  <si>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</si>
  <si>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</si>
  <si>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</si>
  <si>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</si>
  <si>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</si>
  <si>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</si>
  <si>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</si>
  <si>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</si>
  <si>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</si>
  <si>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</si>
  <si>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</si>
  <si>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</si>
  <si>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</si>
  <si>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</si>
  <si>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</si>
  <si>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</si>
  <si>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</si>
  <si>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</si>
  <si>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</si>
  <si>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</si>
  <si>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</si>
  <si>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</si>
  <si>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</si>
  <si>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</si>
  <si>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</si>
  <si>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</si>
  <si>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</si>
  <si>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</si>
  <si>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</si>
  <si>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</si>
  <si>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</si>
  <si>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</si>
  <si>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</si>
  <si>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</si>
  <si>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</si>
  <si>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</si>
  <si>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</si>
  <si>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</si>
  <si>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</si>
  <si>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</si>
  <si>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</si>
  <si>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</si>
  <si>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</si>
  <si>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</si>
  <si>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</si>
  <si>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</si>
  <si>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</si>
  <si>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</si>
  <si>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</si>
  <si>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</si>
  <si>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</si>
  <si>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</si>
  <si>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</si>
  <si>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</si>
  <si>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</si>
  <si>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</si>
  <si>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</si>
  <si>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</si>
  <si>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</si>
  <si>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</si>
  <si>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</si>
  <si>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</si>
  <si>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</si>
  <si>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</si>
  <si>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</si>
  <si>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</si>
  <si>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</si>
  <si>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</si>
  <si>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</si>
  <si>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</si>
  <si>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</si>
  <si>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</si>
  <si>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</si>
  <si>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</si>
  <si>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</si>
  <si>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</si>
  <si>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</si>
  <si>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</si>
  <si>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</si>
  <si>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</si>
  <si>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</si>
  <si>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</si>
  <si>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</si>
  <si>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</si>
  <si>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</si>
  <si>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</si>
  <si>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</si>
  <si>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</si>
  <si>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</si>
  <si>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</si>
  <si>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</si>
  <si>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</si>
  <si>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</si>
  <si>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</si>
  <si>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</si>
  <si>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</si>
  <si>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</si>
  <si>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</si>
  <si>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</si>
  <si>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</si>
  <si>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</si>
  <si>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</si>
  <si>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</si>
  <si>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</si>
  <si>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</si>
  <si>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</si>
  <si>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</si>
  <si>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</si>
  <si>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</si>
  <si>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</si>
  <si>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</si>
  <si>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</si>
  <si>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</si>
  <si>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</si>
  <si>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</si>
  <si>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</si>
  <si>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</si>
  <si>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</si>
  <si>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</si>
  <si>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</si>
  <si>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</si>
  <si>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</si>
  <si>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</si>
  <si>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</si>
  <si>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</si>
  <si>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</si>
  <si>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</si>
  <si>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</si>
  <si>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</si>
  <si>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</si>
  <si>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</si>
  <si>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</si>
  <si>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</si>
  <si>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</si>
  <si>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</si>
  <si>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</si>
  <si>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</si>
  <si>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</si>
  <si>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</si>
  <si>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</si>
  <si>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</si>
  <si>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</si>
  <si>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</si>
  <si>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</si>
  <si>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</si>
  <si>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</si>
  <si>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</si>
  <si>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</si>
  <si>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</si>
  <si>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</si>
  <si>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</si>
  <si>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</si>
  <si>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</si>
  <si>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</si>
  <si>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</si>
  <si>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</si>
  <si>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</si>
  <si>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</si>
  <si>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</si>
  <si>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</si>
  <si>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</si>
  <si>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</si>
  <si>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</si>
  <si>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</si>
  <si>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</si>
  <si>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</si>
  <si>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</si>
  <si>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</si>
  <si>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</si>
  <si>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</si>
  <si>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</si>
  <si>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</si>
  <si>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</si>
  <si>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</si>
  <si>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</si>
  <si>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</si>
  <si>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</si>
  <si>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</si>
  <si>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</si>
  <si>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</si>
  <si>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</si>
  <si>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</si>
  <si>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</si>
  <si>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</si>
  <si>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</si>
  <si>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</si>
  <si>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</si>
  <si>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</si>
  <si>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</si>
  <si>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</si>
  <si>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</si>
  <si>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</si>
  <si>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</si>
  <si>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</si>
  <si>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</si>
  <si>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</si>
  <si>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</si>
  <si>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</si>
  <si>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</si>
  <si>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</si>
  <si>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</si>
  <si>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</si>
  <si>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</si>
  <si>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</si>
  <si>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</si>
  <si>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</si>
  <si>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</si>
  <si>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</si>
  <si>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</si>
  <si>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</si>
  <si>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</si>
  <si>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</si>
  <si>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</si>
  <si>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</si>
  <si>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</si>
  <si>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</si>
  <si>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</si>
  <si>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</si>
  <si>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</si>
  <si>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</si>
  <si>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</si>
  <si>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</si>
  <si>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</si>
  <si>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</si>
  <si>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</si>
  <si>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</si>
  <si>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</si>
  <si>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</si>
  <si>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</si>
  <si>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</si>
  <si>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</si>
  <si>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</si>
  <si>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</si>
  <si>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</si>
  <si>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</si>
  <si>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</si>
  <si>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</si>
  <si>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</si>
  <si>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</si>
  <si>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</si>
  <si>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</si>
  <si>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</si>
  <si>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</si>
  <si>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</si>
  <si>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</si>
  <si>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</si>
  <si>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</si>
  <si>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</si>
  <si>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</si>
  <si>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</si>
  <si>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</si>
  <si>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</si>
  <si>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</si>
  <si>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</si>
  <si>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</si>
  <si>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</si>
  <si>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</si>
  <si>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</si>
  <si>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</si>
  <si>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</si>
  <si>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</si>
  <si>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</si>
  <si>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</si>
  <si>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</si>
  <si>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</si>
  <si>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</si>
  <si>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</si>
  <si>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</si>
  <si>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</si>
  <si>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</si>
  <si>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</si>
  <si>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</si>
  <si>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</si>
  <si>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</si>
  <si>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</si>
  <si>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</si>
  <si>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</si>
  <si>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</si>
  <si>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</si>
  <si>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</si>
  <si>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</si>
  <si>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</si>
  <si>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</si>
  <si>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</si>
  <si>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</si>
  <si>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</si>
  <si>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</si>
  <si>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</si>
  <si>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</si>
  <si>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</si>
  <si>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</si>
  <si>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</si>
  <si>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</si>
  <si>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</si>
  <si>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</si>
  <si>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</si>
  <si>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</si>
  <si>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</si>
  <si>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</si>
  <si>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</si>
  <si>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</si>
  <si>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</si>
  <si>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</si>
  <si>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</si>
  <si>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</si>
  <si>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</si>
  <si>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</si>
  <si>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</si>
  <si>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</si>
  <si>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</si>
  <si>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</si>
  <si>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</si>
  <si>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</si>
  <si>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</si>
  <si>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</si>
  <si>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</si>
  <si>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</si>
  <si>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</si>
  <si>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</si>
  <si>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</si>
  <si>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</si>
  <si>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</si>
  <si>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</si>
  <si>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</si>
  <si>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</si>
  <si>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</si>
  <si>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</si>
  <si>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</si>
  <si>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</si>
  <si>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</si>
  <si>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</si>
  <si>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</si>
  <si>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</si>
  <si>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</si>
  <si>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</si>
  <si>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</si>
  <si>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</si>
  <si>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</si>
  <si>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</si>
  <si>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</si>
  <si>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</si>
  <si>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</si>
  <si>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</si>
  <si>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</si>
  <si>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</si>
  <si>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</si>
  <si>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</si>
  <si>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</si>
  <si>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</si>
  <si>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</si>
  <si>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</si>
  <si>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</si>
  <si>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</si>
  <si>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</si>
  <si>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</si>
  <si>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</si>
  <si>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</si>
  <si>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</si>
  <si>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</si>
  <si>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</si>
  <si>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</si>
  <si>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</si>
  <si>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</si>
  <si>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</si>
  <si>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</si>
  <si>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</si>
  <si>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</si>
  <si>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</si>
  <si>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</si>
  <si>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</si>
  <si>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</si>
  <si>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</si>
  <si>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</si>
  <si>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</si>
  <si>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</si>
  <si>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</si>
  <si>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</si>
  <si>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</si>
  <si>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</si>
  <si>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</si>
  <si>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</si>
  <si>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</si>
  <si>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</si>
  <si>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</si>
  <si>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</si>
  <si>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</si>
  <si>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</si>
  <si>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</si>
  <si>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</si>
  <si>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</si>
  <si>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</si>
  <si>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</si>
  <si>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</si>
  <si>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</si>
  <si>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</si>
  <si>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</si>
  <si>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</si>
  <si>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</si>
  <si>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</si>
  <si>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</si>
  <si>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</si>
  <si>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</si>
  <si>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</si>
  <si>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</si>
  <si>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</si>
  <si>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</si>
  <si>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</si>
  <si>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</si>
  <si>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</si>
  <si>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</si>
  <si>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</si>
  <si>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</si>
  <si>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</si>
  <si>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</si>
  <si>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</si>
  <si>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</si>
  <si>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</si>
  <si>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</si>
  <si>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</si>
  <si>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</si>
  <si>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</si>
  <si>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</si>
  <si>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</si>
  <si>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</si>
  <si>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</si>
  <si>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</si>
  <si>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</si>
  <si>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</si>
  <si>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</si>
  <si>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</si>
  <si>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</si>
  <si>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</si>
  <si>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</si>
  <si>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</si>
  <si>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</si>
  <si>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</si>
  <si>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</si>
  <si>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</si>
  <si>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</si>
  <si>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</si>
  <si>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</si>
  <si>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</si>
  <si>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</si>
  <si>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</si>
  <si>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</si>
  <si>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</si>
  <si>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</si>
  <si>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</si>
  <si>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</si>
  <si>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</si>
  <si>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</si>
  <si>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</si>
  <si>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</si>
  <si>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</si>
  <si>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</si>
  <si>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</si>
  <si>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</si>
  <si>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</si>
  <si>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</si>
  <si>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</si>
  <si>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</si>
  <si>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</si>
  <si>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</si>
  <si>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</si>
  <si>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</si>
  <si>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</si>
  <si>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</si>
  <si>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</si>
  <si>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</si>
  <si>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</si>
  <si>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</si>
  <si>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</si>
  <si>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</si>
  <si>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</si>
  <si>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</si>
  <si>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</si>
  <si>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</si>
  <si>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</si>
  <si>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</si>
  <si>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</si>
  <si>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</si>
  <si>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</si>
  <si>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</si>
  <si>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</si>
  <si>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</si>
  <si>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</si>
  <si>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</si>
  <si>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</si>
  <si>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</si>
  <si>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</si>
  <si>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</si>
  <si>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</si>
  <si>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</si>
  <si>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</si>
  <si>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</si>
  <si>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</si>
  <si>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</si>
  <si>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</si>
  <si>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</si>
  <si>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</si>
  <si>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</si>
  <si>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</si>
  <si>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</si>
  <si>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</si>
  <si>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</si>
  <si>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</si>
  <si>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</si>
  <si>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</si>
  <si>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</si>
  <si>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</si>
  <si>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</si>
  <si>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</si>
  <si>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</si>
  <si>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</si>
  <si>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</si>
  <si>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</si>
  <si>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</si>
  <si>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</si>
  <si>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</si>
  <si>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</si>
  <si>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</si>
  <si>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</si>
  <si>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</si>
  <si>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</si>
  <si>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</si>
  <si>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</si>
  <si>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</si>
  <si>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</si>
  <si>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</si>
  <si>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</si>
  <si>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</si>
  <si>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</si>
  <si>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</si>
  <si>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</si>
  <si>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</si>
  <si>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</si>
  <si>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</si>
  <si>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</si>
  <si>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</si>
  <si>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</si>
  <si>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</si>
  <si>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</si>
  <si>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</si>
  <si>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</si>
  <si>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</si>
  <si>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</si>
  <si>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</si>
  <si>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</si>
  <si>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</si>
  <si>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</si>
  <si>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</si>
  <si>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</si>
  <si>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</si>
  <si>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</si>
  <si>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</si>
  <si>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</si>
  <si>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</si>
  <si>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</si>
  <si>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</si>
  <si>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</si>
  <si>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</si>
  <si>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</si>
  <si>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</si>
  <si>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</si>
  <si>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</si>
  <si>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</si>
  <si>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</si>
  <si>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</si>
  <si>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</si>
  <si>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</si>
  <si>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</si>
  <si>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</si>
  <si>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</si>
  <si>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</si>
  <si>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</si>
  <si>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</si>
  <si>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</si>
  <si>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</si>
  <si>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</si>
  <si>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</si>
  <si>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</si>
  <si>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</si>
  <si>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</si>
  <si>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</si>
  <si>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</si>
  <si>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</si>
  <si>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</si>
  <si>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</si>
  <si>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</si>
  <si>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</si>
  <si>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</si>
  <si>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</si>
  <si>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</si>
  <si>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</si>
  <si>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</si>
  <si>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</si>
  <si>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</si>
  <si>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</si>
  <si>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</si>
  <si>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</si>
  <si>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</si>
  <si>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</si>
  <si>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</si>
  <si>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</si>
  <si>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</si>
  <si>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</si>
  <si>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</si>
  <si>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</si>
  <si>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</si>
  <si>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</si>
  <si>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</si>
  <si>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</si>
  <si>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</si>
  <si>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</si>
  <si>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</si>
  <si>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</si>
  <si>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</si>
  <si>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</si>
  <si>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</si>
  <si>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</si>
  <si>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</si>
  <si>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</si>
  <si>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</si>
  <si>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</si>
  <si>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</si>
  <si>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</si>
  <si>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</si>
  <si>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</si>
  <si>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</si>
  <si>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</si>
  <si>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</si>
  <si>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</si>
  <si>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</si>
  <si>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</si>
  <si>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</si>
  <si>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</si>
  <si>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</si>
  <si>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</si>
  <si>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</si>
  <si>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</si>
  <si>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</si>
  <si>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</si>
  <si>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</si>
  <si>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</si>
  <si>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</si>
  <si>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</si>
  <si>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</si>
  <si>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</si>
  <si>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</si>
  <si>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</si>
  <si>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</si>
  <si>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</si>
  <si>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</si>
  <si>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</si>
  <si>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</si>
  <si>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</si>
  <si>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</si>
  <si>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</si>
  <si>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</si>
  <si>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</si>
  <si>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</si>
  <si>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</si>
  <si>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</si>
  <si>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</si>
  <si>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</si>
  <si>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</si>
  <si>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</si>
  <si>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</si>
  <si>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</si>
  <si>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</si>
  <si>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</si>
  <si>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</si>
  <si>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</si>
  <si>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</si>
  <si>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</si>
  <si>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</si>
  <si>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</si>
  <si>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</si>
  <si>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</si>
  <si>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</si>
  <si>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</si>
  <si>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</si>
  <si>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</si>
  <si>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</si>
  <si>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</si>
  <si>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</si>
  <si>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</si>
  <si>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</si>
  <si>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</si>
  <si>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</si>
  <si>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</si>
  <si>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</si>
  <si>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</si>
  <si>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</si>
  <si>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</si>
  <si>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</si>
  <si>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</si>
  <si>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</si>
  <si>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</si>
  <si>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</si>
  <si>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</si>
  <si>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</si>
  <si>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</si>
  <si>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</si>
  <si>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</si>
  <si>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</si>
  <si>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</si>
  <si>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</si>
  <si>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</si>
  <si>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</si>
  <si>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</si>
  <si>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</si>
  <si>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</si>
  <si>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</si>
  <si>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</si>
  <si>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</si>
  <si>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</si>
  <si>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</si>
  <si>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</si>
  <si>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</si>
  <si>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</si>
  <si>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</si>
  <si>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</si>
  <si>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</si>
  <si>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</si>
  <si>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</si>
  <si>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</si>
  <si>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</si>
  <si>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</si>
  <si>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</si>
  <si>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</si>
  <si>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</si>
  <si>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</si>
  <si>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</si>
  <si>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</si>
  <si>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</si>
  <si>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</si>
  <si>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</si>
  <si>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</si>
  <si>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</si>
  <si>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</si>
  <si>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</si>
  <si>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</si>
  <si>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</si>
  <si>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</si>
  <si>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</si>
  <si>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</si>
  <si>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</si>
  <si>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</si>
  <si>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</si>
  <si>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</si>
  <si>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</si>
  <si>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</si>
  <si>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</si>
  <si>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</si>
  <si>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</si>
  <si>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</si>
  <si>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</si>
  <si>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</si>
  <si>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</si>
  <si>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</si>
  <si>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</si>
  <si>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</si>
  <si>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</si>
  <si>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</si>
  <si>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</si>
  <si>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</si>
  <si>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</si>
  <si>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</si>
  <si>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</si>
  <si>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</si>
  <si>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</si>
  <si>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</si>
  <si>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</si>
  <si>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</si>
  <si>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</si>
  <si>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</si>
  <si>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</si>
  <si>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</si>
  <si>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</si>
  <si>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</si>
  <si>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</si>
  <si>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</si>
  <si>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</si>
  <si>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</si>
  <si>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</si>
  <si>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</si>
  <si>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</si>
  <si>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</si>
  <si>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</si>
  <si>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</si>
  <si>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</si>
  <si>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</si>
  <si>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</si>
  <si>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</si>
  <si>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</si>
  <si>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</si>
  <si>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</si>
  <si>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</si>
  <si>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</si>
  <si>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</si>
  <si>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</si>
  <si>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</si>
  <si>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</si>
  <si>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</si>
  <si>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</si>
  <si>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</si>
  <si>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</si>
  <si>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</si>
  <si>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</si>
  <si>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</si>
  <si>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</si>
  <si>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</si>
  <si>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</si>
  <si>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</si>
  <si>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</si>
  <si>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</si>
  <si>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</si>
  <si>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</si>
  <si>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</si>
  <si>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</si>
  <si>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</si>
  <si>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</si>
  <si>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</si>
  <si>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</si>
  <si>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</si>
  <si>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</si>
  <si>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</si>
  <si>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</si>
  <si>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</si>
  <si>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</si>
  <si>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</si>
  <si>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</si>
  <si>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</si>
  <si>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</si>
  <si>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</si>
  <si>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</si>
  <si>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</si>
  <si>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</si>
  <si>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</si>
  <si>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</si>
  <si>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</si>
  <si>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</si>
  <si>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</si>
  <si>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</si>
  <si>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</si>
  <si>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</si>
  <si>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</si>
  <si>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</si>
  <si>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</si>
  <si>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</si>
  <si>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</si>
  <si>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</si>
  <si>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</si>
  <si>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</si>
  <si>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</si>
  <si>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</si>
  <si>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</si>
  <si>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</si>
  <si>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</si>
  <si>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</si>
  <si>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</si>
  <si>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</si>
  <si>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</si>
  <si>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</si>
  <si>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</si>
  <si>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</si>
  <si>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</si>
  <si>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</si>
  <si>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</si>
  <si>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</si>
  <si>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</si>
  <si>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</si>
  <si>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</si>
  <si>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</si>
  <si>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</si>
  <si>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</si>
  <si>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</si>
  <si>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</si>
  <si>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</si>
  <si>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</si>
  <si>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</si>
  <si>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</si>
  <si>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</si>
  <si>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</si>
  <si>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</si>
  <si>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</si>
  <si>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</si>
  <si>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</si>
  <si>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</si>
  <si>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</si>
  <si>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</si>
  <si>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</si>
  <si>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</si>
  <si>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</si>
  <si>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</si>
  <si>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</si>
  <si>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</si>
  <si>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</si>
  <si>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</si>
  <si>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</si>
  <si>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</si>
  <si>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</si>
  <si>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</si>
  <si>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</si>
  <si>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</si>
  <si>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</si>
  <si>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</si>
  <si>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</si>
  <si>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</si>
  <si>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</si>
  <si>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</si>
  <si>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</si>
  <si>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</si>
  <si>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</si>
  <si>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</si>
  <si>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</si>
  <si>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</si>
  <si>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</si>
  <si>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</si>
  <si>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</si>
  <si>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</si>
  <si>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</si>
  <si>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</si>
  <si>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</si>
  <si>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</si>
  <si>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</si>
  <si>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</si>
  <si>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</si>
  <si>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</si>
  <si>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</si>
  <si>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</si>
  <si>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</si>
  <si>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</si>
  <si>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</si>
  <si>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</si>
  <si>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</si>
  <si>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</si>
  <si>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</si>
  <si>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</si>
  <si>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</si>
  <si>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</si>
  <si>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</si>
  <si>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</si>
  <si>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</si>
  <si>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</si>
  <si>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</si>
  <si>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</si>
  <si>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</si>
  <si>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</si>
  <si>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</si>
  <si>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</si>
  <si>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</si>
  <si>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</si>
  <si>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</si>
  <si>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</si>
  <si>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</si>
  <si>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</si>
  <si>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</si>
  <si>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</si>
  <si>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</si>
  <si>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</si>
  <si>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</si>
  <si>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</si>
  <si>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</si>
  <si>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</si>
  <si>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</si>
  <si>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</si>
  <si>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</si>
  <si>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</si>
  <si>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</si>
  <si>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</si>
  <si>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</si>
  <si>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</si>
  <si>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</si>
  <si>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</si>
  <si>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</si>
  <si>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</si>
  <si>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</si>
  <si>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</si>
  <si>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</si>
  <si>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</si>
  <si>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</si>
  <si>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</si>
  <si>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</si>
  <si>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</si>
  <si>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</si>
  <si>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</si>
  <si>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</si>
  <si>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</si>
  <si>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</si>
  <si>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</si>
  <si>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</si>
  <si>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</si>
  <si>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</si>
  <si>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</si>
  <si>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</si>
  <si>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</si>
  <si>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</si>
  <si>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</si>
  <si>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</si>
  <si>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</si>
  <si>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</si>
  <si>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</si>
  <si>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</si>
  <si>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</si>
  <si>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</si>
  <si>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</si>
  <si>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</si>
  <si>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</si>
  <si>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</si>
  <si>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</si>
  <si>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</si>
  <si>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</si>
  <si>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</si>
  <si>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</si>
  <si>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</si>
  <si>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</si>
  <si>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</si>
  <si>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</si>
  <si>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</si>
  <si>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</si>
  <si>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</si>
  <si>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</si>
  <si>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</si>
  <si>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</si>
  <si>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</si>
  <si>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</si>
  <si>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</si>
  <si>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</si>
  <si>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</si>
  <si>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</si>
  <si>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</si>
  <si>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</si>
  <si>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</si>
  <si>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</si>
  <si>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</si>
  <si>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</si>
  <si>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</si>
  <si>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</si>
  <si>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</si>
  <si>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</si>
  <si>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</si>
  <si>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</si>
  <si>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</si>
  <si>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</si>
  <si>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</si>
  <si>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</si>
  <si>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</si>
  <si>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</si>
  <si>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</si>
  <si>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</si>
  <si>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</si>
  <si>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</si>
  <si>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</si>
  <si>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</si>
  <si>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</si>
  <si>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</si>
  <si>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</si>
  <si>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</si>
  <si>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</si>
  <si>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</si>
  <si>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</si>
  <si>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</si>
  <si>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</si>
  <si>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</si>
  <si>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</si>
  <si>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</si>
  <si>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</si>
  <si>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</si>
  <si>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</si>
  <si>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</si>
  <si>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</si>
  <si>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</si>
  <si>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</si>
  <si>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</si>
  <si>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</si>
  <si>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</si>
  <si>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</si>
  <si>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</si>
  <si>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</si>
  <si>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</si>
  <si>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</si>
  <si>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</si>
  <si>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</si>
  <si>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</si>
  <si>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</si>
  <si>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</si>
  <si>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</si>
  <si>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</si>
  <si>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</si>
  <si>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</si>
  <si>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</si>
  <si>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</si>
  <si>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</si>
  <si>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</si>
  <si>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</si>
  <si>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</si>
  <si>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</si>
  <si>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</si>
  <si>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</si>
  <si>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</si>
  <si>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</si>
  <si>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</si>
  <si>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</si>
  <si>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</si>
  <si>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</si>
  <si>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</si>
  <si>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</si>
  <si>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</si>
  <si>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</si>
  <si>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</si>
  <si>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</si>
  <si>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</si>
  <si>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</si>
  <si>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</si>
  <si>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</si>
  <si>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</si>
  <si>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</si>
  <si>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</si>
  <si>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</si>
  <si>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</si>
  <si>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</si>
  <si>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</si>
  <si>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</si>
  <si>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</si>
  <si>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</si>
  <si>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</si>
  <si>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</si>
  <si>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</si>
  <si>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</si>
  <si>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</si>
  <si>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</si>
  <si>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</si>
  <si>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</si>
  <si>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</si>
  <si>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</si>
  <si>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</si>
  <si>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</si>
  <si>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</si>
  <si>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</si>
  <si>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</si>
  <si>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</si>
  <si>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</si>
  <si>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</si>
  <si>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</si>
  <si>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</si>
  <si>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</si>
  <si>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</si>
  <si>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</si>
  <si>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</si>
  <si>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</si>
  <si>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</si>
  <si>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</si>
  <si>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</si>
  <si>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</si>
  <si>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</si>
  <si>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</si>
  <si>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</si>
  <si>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</si>
  <si>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</si>
  <si>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</si>
  <si>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</si>
  <si>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</si>
  <si>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</si>
  <si>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</si>
  <si>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</si>
  <si>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</si>
  <si>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</si>
  <si>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</si>
  <si>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</si>
  <si>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</si>
  <si>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</si>
  <si>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</si>
  <si>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</si>
  <si>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</si>
  <si>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</si>
  <si>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</si>
  <si>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</si>
  <si>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</si>
  <si>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</si>
  <si>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</si>
  <si>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</si>
  <si>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</si>
  <si>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</si>
  <si>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</si>
  <si>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</si>
  <si>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</si>
  <si>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</si>
  <si>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</si>
  <si>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</si>
  <si>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</si>
  <si>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</si>
  <si>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</si>
  <si>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</si>
  <si>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</si>
  <si>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</si>
  <si>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</si>
  <si>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</si>
  <si>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</si>
  <si>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</si>
  <si>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</si>
  <si>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</si>
  <si>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</si>
  <si>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</si>
  <si>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</si>
  <si>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</si>
  <si>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</si>
  <si>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</si>
  <si>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</si>
  <si>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</si>
  <si>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</si>
  <si>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</si>
  <si>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</si>
  <si>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</si>
  <si>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</si>
  <si>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</si>
  <si>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</si>
  <si>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</si>
  <si>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</si>
  <si>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</si>
  <si>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</si>
  <si>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</si>
  <si>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</si>
  <si>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</si>
  <si>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</si>
  <si>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</si>
  <si>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</si>
  <si>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</si>
  <si>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</si>
  <si>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</si>
  <si>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</si>
  <si>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</si>
  <si>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</si>
  <si>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</si>
  <si>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</si>
  <si>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</si>
  <si>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</si>
  <si>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</si>
  <si>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</si>
  <si>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</si>
  <si>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</si>
  <si>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</si>
  <si>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</si>
  <si>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</si>
  <si>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</si>
  <si>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</si>
  <si>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</si>
  <si>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</si>
  <si>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</si>
  <si>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</si>
  <si>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</si>
  <si>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</si>
  <si>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</si>
  <si>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</si>
  <si>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</si>
  <si>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</si>
  <si>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</si>
  <si>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</si>
  <si>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</si>
  <si>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</si>
  <si>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</si>
  <si>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</si>
  <si>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</si>
  <si>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</si>
  <si>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</si>
  <si>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</si>
  <si>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</si>
  <si>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</si>
  <si>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</si>
  <si>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</si>
  <si>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</si>
  <si>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</si>
  <si>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</si>
  <si>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</si>
  <si>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</si>
  <si>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</si>
  <si>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</si>
  <si>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</si>
  <si>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</si>
  <si>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</si>
  <si>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</si>
  <si>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</si>
  <si>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</si>
  <si>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</si>
  <si>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</si>
  <si>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</si>
  <si>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</si>
  <si>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</si>
  <si>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</si>
  <si>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</si>
  <si>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</si>
  <si>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</si>
  <si>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</si>
  <si>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</si>
  <si>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</si>
  <si>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</si>
  <si>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</si>
  <si>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</si>
  <si>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</si>
  <si>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</si>
  <si>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</si>
  <si>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</si>
  <si>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</si>
  <si>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</si>
  <si>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</si>
  <si>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</si>
  <si>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</si>
  <si>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</si>
  <si>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</si>
  <si>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</si>
  <si>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</si>
  <si>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</si>
  <si>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</si>
  <si>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</si>
  <si>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</si>
  <si>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</si>
  <si>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</si>
  <si>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</si>
  <si>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</si>
  <si>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</si>
  <si>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</si>
  <si>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</si>
  <si>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</si>
  <si>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</si>
  <si>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</si>
  <si>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</si>
  <si>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</si>
  <si>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</si>
  <si>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</si>
  <si>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</si>
  <si>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</si>
  <si>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</si>
  <si>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</si>
  <si>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</si>
  <si>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</si>
  <si>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</si>
  <si>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</si>
  <si>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</si>
  <si>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</si>
  <si>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</si>
  <si>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</si>
  <si>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</si>
  <si>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</si>
  <si>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</si>
  <si>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</si>
  <si>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</si>
  <si>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</si>
  <si>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</si>
  <si>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</si>
  <si>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</si>
  <si>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</si>
  <si>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</si>
  <si>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</si>
  <si>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</si>
  <si>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</si>
  <si>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</si>
  <si>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</si>
  <si>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</si>
  <si>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</si>
  <si>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</si>
  <si>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</si>
  <si>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</si>
  <si>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</si>
  <si>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</si>
  <si>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</si>
  <si>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</si>
  <si>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</si>
  <si>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</si>
  <si>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</si>
  <si>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</si>
  <si>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</si>
  <si>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</si>
  <si>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</si>
  <si>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</si>
  <si>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</si>
  <si>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</si>
  <si>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</si>
  <si>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</si>
  <si>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</si>
  <si>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</si>
  <si>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</si>
  <si>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</si>
  <si>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</si>
  <si>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</si>
  <si>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</si>
  <si>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</si>
  <si>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</si>
  <si>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</si>
  <si>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</si>
  <si>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</si>
  <si>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</si>
  <si>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</si>
  <si>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</si>
  <si>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</si>
  <si>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</si>
  <si>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</si>
  <si>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</si>
  <si>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</si>
  <si>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</si>
  <si>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</si>
  <si>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</si>
  <si>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</si>
  <si>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</si>
  <si>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</si>
  <si>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</si>
  <si>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</si>
  <si>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</si>
  <si>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</si>
  <si>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</si>
  <si>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</si>
  <si>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</si>
  <si>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</si>
  <si>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</si>
  <si>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</si>
  <si>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</si>
  <si>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</si>
  <si>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</si>
  <si>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</si>
  <si>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</si>
  <si>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</si>
  <si>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</si>
  <si>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</si>
  <si>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</si>
  <si>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</si>
  <si>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</si>
  <si>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</si>
  <si>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</si>
  <si>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</si>
  <si>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</si>
  <si>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</si>
  <si>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</si>
  <si>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</si>
  <si>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</si>
  <si>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</si>
  <si>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</si>
  <si>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</si>
  <si>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</si>
  <si>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</si>
  <si>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</si>
  <si>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</si>
  <si>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</si>
  <si>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</si>
  <si>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</si>
  <si>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</si>
  <si>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</si>
  <si>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</si>
  <si>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</si>
  <si>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</si>
  <si>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</si>
  <si>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</si>
  <si>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</si>
  <si>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</si>
  <si>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</si>
  <si>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</si>
  <si>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</si>
  <si>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</si>
  <si>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</si>
  <si>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</si>
  <si>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</si>
  <si>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</si>
  <si>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</si>
  <si>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</si>
  <si>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</si>
  <si>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</si>
  <si>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</si>
  <si>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</si>
  <si>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</si>
  <si>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</si>
  <si>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</si>
  <si>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</si>
  <si>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</si>
  <si>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</si>
  <si>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</si>
  <si>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</si>
  <si>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</si>
  <si>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</si>
  <si>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</si>
  <si>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</si>
  <si>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</si>
  <si>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</si>
  <si>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</si>
  <si>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</si>
  <si>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</si>
  <si>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</si>
  <si>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</si>
  <si>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</si>
  <si>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</si>
  <si>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</si>
  <si>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</si>
  <si>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</si>
  <si>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</si>
  <si>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</si>
  <si>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</si>
  <si>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</si>
  <si>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</si>
  <si>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</si>
  <si>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</si>
  <si>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</si>
  <si>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</si>
  <si>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</si>
  <si>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</si>
  <si>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</si>
  <si>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</si>
  <si>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</si>
  <si>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</si>
  <si>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</si>
  <si>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</si>
  <si>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</si>
  <si>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</si>
  <si>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</si>
  <si>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</si>
  <si>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</si>
  <si>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</si>
  <si>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</si>
  <si>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</si>
  <si>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</si>
  <si>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</si>
  <si>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</si>
  <si>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</si>
  <si>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</si>
  <si>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</si>
  <si>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</si>
  <si>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</si>
  <si>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</si>
  <si>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</si>
  <si>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</si>
  <si>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</si>
  <si>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</si>
  <si>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</si>
  <si>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</si>
  <si>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</si>
  <si>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</si>
  <si>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</si>
  <si>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</si>
  <si>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</si>
  <si>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</si>
  <si>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</si>
  <si>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</si>
  <si>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</si>
  <si>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</si>
  <si>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</si>
  <si>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</si>
  <si>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</si>
  <si>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</si>
  <si>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</si>
  <si>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</si>
  <si>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</si>
  <si>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</si>
  <si>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</si>
  <si>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</si>
  <si>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</si>
  <si>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</si>
  <si>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</si>
  <si>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</si>
  <si>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</si>
  <si>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</si>
  <si>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</si>
  <si>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</si>
  <si>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</si>
  <si>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</si>
  <si>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</si>
  <si>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</si>
  <si>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</si>
  <si>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</si>
  <si>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</si>
  <si>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</si>
  <si>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</si>
  <si>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</si>
  <si>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</si>
  <si>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</si>
  <si>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</si>
  <si>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</si>
  <si>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</si>
  <si>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</si>
  <si>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</si>
  <si>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</si>
  <si>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</si>
  <si>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</si>
  <si>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</si>
  <si>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</si>
  <si>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</si>
  <si>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</si>
  <si>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</si>
  <si>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</si>
  <si>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</si>
  <si>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</si>
  <si>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</si>
  <si>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</si>
  <si>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</si>
  <si>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</si>
  <si>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</si>
  <si>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</si>
  <si>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</si>
  <si>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</si>
  <si>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</si>
  <si>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</si>
  <si>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</si>
  <si>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</si>
  <si>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</si>
  <si>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</si>
  <si>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</si>
  <si>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</si>
  <si>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</si>
  <si>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</si>
  <si>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</si>
  <si>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</si>
  <si>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</si>
  <si>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</si>
  <si>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</si>
  <si>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</si>
  <si>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</si>
  <si>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</si>
  <si>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</si>
  <si>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</si>
  <si>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</si>
  <si>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</si>
  <si>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</si>
  <si>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</si>
  <si>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</si>
  <si>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</si>
  <si>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</si>
  <si>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</si>
  <si>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</si>
  <si>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</si>
  <si>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</si>
  <si>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</si>
  <si>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</si>
  <si>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</si>
  <si>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</si>
  <si>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</si>
  <si>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</si>
  <si>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</si>
  <si>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</si>
  <si>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</si>
  <si>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</si>
  <si>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</si>
  <si>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</si>
  <si>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</si>
  <si>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</si>
  <si>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</si>
  <si>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</si>
  <si>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</si>
  <si>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</si>
  <si>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</si>
  <si>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</si>
  <si>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</si>
  <si>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</si>
  <si>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</si>
  <si>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</si>
  <si>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</si>
  <si>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</si>
  <si>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</si>
  <si>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</si>
  <si>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</si>
  <si>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</si>
  <si>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</si>
  <si>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</si>
  <si>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</si>
  <si>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</si>
  <si>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</si>
  <si>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</si>
  <si>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</si>
  <si>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</si>
  <si>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</si>
  <si>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</si>
  <si>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</si>
  <si>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</si>
  <si>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</si>
  <si>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</si>
  <si>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</si>
  <si>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</si>
  <si>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</si>
  <si>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</si>
  <si>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</si>
  <si>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</si>
  <si>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</si>
  <si>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</si>
  <si>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</si>
  <si>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</si>
  <si>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</si>
  <si>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</si>
  <si>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</si>
  <si>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</si>
  <si>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</si>
  <si>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</si>
  <si>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</si>
  <si>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</si>
  <si>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</si>
  <si>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</si>
  <si>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</si>
  <si>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</si>
  <si>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</si>
  <si>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</si>
  <si>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</si>
  <si>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</si>
  <si>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</si>
  <si>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</si>
  <si>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</si>
  <si>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</si>
  <si>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</si>
  <si>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</si>
  <si>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</si>
  <si>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</si>
  <si>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</si>
  <si>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</si>
  <si>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</si>
  <si>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</si>
  <si>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</si>
  <si>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</si>
  <si>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</si>
  <si>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</si>
  <si>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</si>
  <si>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</si>
  <si>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</si>
  <si>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</si>
  <si>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</si>
  <si>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</si>
  <si>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</si>
  <si>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</si>
  <si>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</si>
  <si>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</si>
  <si>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</si>
  <si>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</si>
  <si>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</si>
  <si>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</si>
  <si>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</si>
  <si>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</si>
  <si>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</si>
  <si>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</si>
  <si>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</si>
  <si>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</si>
  <si>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</si>
  <si>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</si>
  <si>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</si>
  <si>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</si>
  <si>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</si>
  <si>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</si>
  <si>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</si>
  <si>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</si>
  <si>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</si>
  <si>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</si>
  <si>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</si>
  <si>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</si>
  <si>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</si>
  <si>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</si>
  <si>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</si>
  <si>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</si>
  <si>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</si>
  <si>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</si>
  <si>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</si>
  <si>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</si>
  <si>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</si>
  <si>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</si>
  <si>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</si>
  <si>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</si>
  <si>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</si>
  <si>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</si>
  <si>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</si>
  <si>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</si>
  <si>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</si>
  <si>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</si>
  <si>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</si>
  <si>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</si>
  <si>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</si>
  <si>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</si>
  <si>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</si>
  <si>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</si>
  <si>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</si>
  <si>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</si>
  <si>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</si>
  <si>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</si>
  <si>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</si>
  <si>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</si>
  <si>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</si>
  <si>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</si>
  <si>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</si>
  <si>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</si>
  <si>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</si>
  <si>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</si>
  <si>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</si>
  <si>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</si>
  <si>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</si>
  <si>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</si>
  <si>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</si>
  <si>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</si>
  <si>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</si>
  <si>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</si>
  <si>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</si>
  <si>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</si>
  <si>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</si>
  <si>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</si>
  <si>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</si>
  <si>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</si>
  <si>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</si>
  <si>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</si>
  <si>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</si>
  <si>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</si>
  <si>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</si>
  <si>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</si>
  <si>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</si>
  <si>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</si>
  <si>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</si>
  <si>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</si>
  <si>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</si>
  <si>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</si>
  <si>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</si>
  <si>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</si>
  <si>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</si>
  <si>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</si>
  <si>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</si>
  <si>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</si>
  <si>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</si>
  <si>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</si>
  <si>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</si>
  <si>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</si>
  <si>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</si>
  <si>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</si>
  <si>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</si>
  <si>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</si>
  <si>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</si>
  <si>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</si>
  <si>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</si>
  <si>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</si>
  <si>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</si>
  <si>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</si>
  <si>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</si>
  <si>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</si>
  <si>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</si>
  <si>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</si>
  <si>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</si>
  <si>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</si>
  <si>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</si>
  <si>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</si>
  <si>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</si>
  <si>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</si>
  <si>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</si>
  <si>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</si>
  <si>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</si>
  <si>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</si>
  <si>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</si>
  <si>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</si>
  <si>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</si>
  <si>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</si>
  <si>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</si>
  <si>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</si>
  <si>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</si>
  <si>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</si>
  <si>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</si>
  <si>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</si>
  <si>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</si>
  <si>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</si>
  <si>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</si>
  <si>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</si>
  <si>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</si>
  <si>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</si>
  <si>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</si>
  <si>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</si>
  <si>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</si>
  <si>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</si>
  <si>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</si>
  <si>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</si>
  <si>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</si>
  <si>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</si>
  <si>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</si>
  <si>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</si>
  <si>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</si>
  <si>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</si>
  <si>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</si>
  <si>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</si>
  <si>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</si>
  <si>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</si>
  <si>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</si>
  <si>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</si>
  <si>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</si>
  <si>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</si>
  <si>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</si>
  <si>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</si>
  <si>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</si>
  <si>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</si>
  <si>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</si>
  <si>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</si>
  <si>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</si>
  <si>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</si>
  <si>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</si>
  <si>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</si>
  <si>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</si>
  <si>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</si>
  <si>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</si>
  <si>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</si>
  <si>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</si>
  <si>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</si>
  <si>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</si>
  <si>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</si>
  <si>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</si>
  <si>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</si>
  <si>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</si>
  <si>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</si>
  <si>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</si>
  <si>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</si>
  <si>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</si>
  <si>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</si>
  <si>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</si>
  <si>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</si>
  <si>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</si>
  <si>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</si>
  <si>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</si>
  <si>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</si>
  <si>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</si>
  <si>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</si>
  <si>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</si>
  <si>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</si>
  <si>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</si>
  <si>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</si>
  <si>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</si>
  <si>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</si>
  <si>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</si>
  <si>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</si>
  <si>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</si>
  <si>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</si>
  <si>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</si>
  <si>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</si>
  <si>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</si>
  <si>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</si>
  <si>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</si>
  <si>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</si>
  <si>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</si>
  <si>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</si>
  <si>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</si>
  <si>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</si>
  <si>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</si>
  <si>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</si>
  <si>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</si>
  <si>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</si>
  <si>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</si>
  <si>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</si>
  <si>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</si>
  <si>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</si>
  <si>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</si>
  <si>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</si>
  <si>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</si>
  <si>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</si>
  <si>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</si>
  <si>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</si>
  <si>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</si>
  <si>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</si>
  <si>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</si>
  <si>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</si>
  <si>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</si>
  <si>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</si>
  <si>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</si>
  <si>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</si>
  <si>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</si>
  <si>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</si>
  <si>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</si>
  <si>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</si>
  <si>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</si>
  <si>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</si>
  <si>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</si>
  <si>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</si>
  <si>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</si>
  <si>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</si>
  <si>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</si>
  <si>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</si>
  <si>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</si>
  <si>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</si>
  <si>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</si>
  <si>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</si>
  <si>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</si>
  <si>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</si>
  <si>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</si>
  <si>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</si>
  <si>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</si>
  <si>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</si>
  <si>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</si>
  <si>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</si>
  <si>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</si>
  <si>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</si>
  <si>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</si>
  <si>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</si>
  <si>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</si>
  <si>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</si>
  <si>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</si>
  <si>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</si>
  <si>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</si>
  <si>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</si>
  <si>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</si>
  <si>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</si>
  <si>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</si>
  <si>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</si>
  <si>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</si>
  <si>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</si>
  <si>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</si>
  <si>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</si>
  <si>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</si>
  <si>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</si>
  <si>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</si>
  <si>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</si>
  <si>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</si>
  <si>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</si>
  <si>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</si>
  <si>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</si>
  <si>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</si>
  <si>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</si>
  <si>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</si>
  <si>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</si>
  <si>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</si>
  <si>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</si>
  <si>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</si>
  <si>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</si>
  <si>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</si>
  <si>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</si>
  <si>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</si>
  <si>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</si>
  <si>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</si>
  <si>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</si>
  <si>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</si>
  <si>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</si>
  <si>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</si>
  <si>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</si>
  <si>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</si>
  <si>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</si>
  <si>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</si>
  <si>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</si>
  <si>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</si>
  <si>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</si>
  <si>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</si>
  <si>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</si>
  <si>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</si>
  <si>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</si>
  <si>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</si>
  <si>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</si>
  <si>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</si>
  <si>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</si>
  <si>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</si>
  <si>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</si>
  <si>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</si>
  <si>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</si>
  <si>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</si>
  <si>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</si>
  <si>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</si>
  <si>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</si>
  <si>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</si>
  <si>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</si>
  <si>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</si>
  <si>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</si>
  <si>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</si>
  <si>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</si>
  <si>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</si>
  <si>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</si>
  <si>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</si>
  <si>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</si>
  <si>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</si>
  <si>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</si>
  <si>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</si>
  <si>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</si>
  <si>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</si>
  <si>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</si>
  <si>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</si>
  <si>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</si>
  <si>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</si>
  <si>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</si>
  <si>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</si>
  <si>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</si>
  <si>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</si>
  <si>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</si>
  <si>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</si>
  <si>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</si>
  <si>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</si>
  <si>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</si>
  <si>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</si>
  <si>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</si>
  <si>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</si>
  <si>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</si>
  <si>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</si>
  <si>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</si>
  <si>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</si>
  <si>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</si>
  <si>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</si>
  <si>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</si>
  <si>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</si>
  <si>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</si>
  <si>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</si>
  <si>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</si>
  <si>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</si>
  <si>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</si>
  <si>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</si>
  <si>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</si>
  <si>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</si>
  <si>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</si>
  <si>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</si>
  <si>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</si>
  <si>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</si>
  <si>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</si>
  <si>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</si>
  <si>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</si>
  <si>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</si>
  <si>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</si>
  <si>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</si>
  <si>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</si>
  <si>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</si>
  <si>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</si>
  <si>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</si>
  <si>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</si>
  <si>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</si>
  <si>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</si>
  <si>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</si>
  <si>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</si>
  <si>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</si>
  <si>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</si>
  <si>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</si>
  <si>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</si>
  <si>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</si>
  <si>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</si>
  <si>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</si>
  <si>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</si>
  <si>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</si>
  <si>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</si>
  <si>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</si>
  <si>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</si>
  <si>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</si>
  <si>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</si>
  <si>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</si>
  <si>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</si>
  <si>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</si>
  <si>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</si>
  <si>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</si>
  <si>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</si>
  <si>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</si>
  <si>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</si>
  <si>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</si>
  <si>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</si>
  <si>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</si>
  <si>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</si>
  <si>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</si>
  <si>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</si>
  <si>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</si>
  <si>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</si>
  <si>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</si>
  <si>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</si>
  <si>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</si>
  <si>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</si>
  <si>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</si>
  <si>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</si>
  <si>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</si>
  <si>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</si>
  <si>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</si>
  <si>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</si>
  <si>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</si>
  <si>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</si>
  <si>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</si>
  <si>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</si>
  <si>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</si>
  <si>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</si>
  <si>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</si>
  <si>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</si>
  <si>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</si>
  <si>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</si>
  <si>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</si>
  <si>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</si>
  <si>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</si>
  <si>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</si>
  <si>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</si>
  <si>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</si>
  <si>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</si>
  <si>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</si>
  <si>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</si>
  <si>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</si>
  <si>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</si>
  <si>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</si>
  <si>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</si>
  <si>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</si>
  <si>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</si>
  <si>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</si>
  <si>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</si>
  <si>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</si>
  <si>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</si>
  <si>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</si>
  <si>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</si>
  <si>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</si>
  <si>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</si>
  <si>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</si>
  <si>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</si>
  <si>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</si>
  <si>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</si>
  <si>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</si>
  <si>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</si>
  <si>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</si>
  <si>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</si>
  <si>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</si>
  <si>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</si>
  <si>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</si>
  <si>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</si>
  <si>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</si>
  <si>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</si>
  <si>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</si>
  <si>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</si>
  <si>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</si>
  <si>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</si>
  <si>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</si>
  <si>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</si>
  <si>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</si>
  <si>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</si>
  <si>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</si>
  <si>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</si>
  <si>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</si>
  <si>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</si>
  <si>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</si>
  <si>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</si>
  <si>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</si>
  <si>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</si>
  <si>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</si>
  <si>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</si>
  <si>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</si>
  <si>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</si>
  <si>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</si>
  <si>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</si>
  <si>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</si>
  <si>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</si>
  <si>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</si>
  <si>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</si>
  <si>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</si>
  <si>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</si>
  <si>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</si>
  <si>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</si>
  <si>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</si>
  <si>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</si>
  <si>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</si>
  <si>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</si>
  <si>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</si>
  <si>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</si>
  <si>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</si>
  <si>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</si>
  <si>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</si>
  <si>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</si>
  <si>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</si>
  <si>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</si>
  <si>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</si>
  <si>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</si>
  <si>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</si>
  <si>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</si>
  <si>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</si>
  <si>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</si>
  <si>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</si>
  <si>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</si>
  <si>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</si>
  <si>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</si>
  <si>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</si>
  <si>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</si>
  <si>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</si>
  <si>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</si>
  <si>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</si>
  <si>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</si>
  <si>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</si>
  <si>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</si>
  <si>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</si>
  <si>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</si>
  <si>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</si>
  <si>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</si>
  <si>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</si>
  <si>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</si>
  <si>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</si>
  <si>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</si>
  <si>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</si>
  <si>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</si>
  <si>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</si>
  <si>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</si>
  <si>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</si>
  <si>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</si>
  <si>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</si>
  <si>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</si>
  <si>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</si>
  <si>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</si>
  <si>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</si>
  <si>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</si>
  <si>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</si>
  <si>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</si>
  <si>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</si>
  <si>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</si>
  <si>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</si>
  <si>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</si>
  <si>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</si>
  <si>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</si>
  <si>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</si>
  <si>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</si>
  <si>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</si>
  <si>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</si>
  <si>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</si>
  <si>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</si>
  <si>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</si>
  <si>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</si>
  <si>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</si>
  <si>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</si>
  <si>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</si>
  <si>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</si>
  <si>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</si>
  <si>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</si>
  <si>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</si>
  <si>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</si>
  <si>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</si>
  <si>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</si>
  <si>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</si>
  <si>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</si>
  <si>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</si>
  <si>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</si>
  <si>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</si>
  <si>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</si>
  <si>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</si>
  <si>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</si>
  <si>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</si>
  <si>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</si>
  <si>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</si>
  <si>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</si>
  <si>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</si>
  <si>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</si>
  <si>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</si>
  <si>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</si>
  <si>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</si>
  <si>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</si>
  <si>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</si>
  <si>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</si>
  <si>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</si>
  <si>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</si>
  <si>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</si>
  <si>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</si>
  <si>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</si>
  <si>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</si>
  <si>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</si>
  <si>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</si>
  <si>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</si>
  <si>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</si>
  <si>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</si>
  <si>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</si>
  <si>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</si>
  <si>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</si>
  <si>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</si>
  <si>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</si>
  <si>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</si>
  <si>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</si>
  <si>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</si>
  <si>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</si>
  <si>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</si>
  <si>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</si>
  <si>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</si>
  <si>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</si>
  <si>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</si>
  <si>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</si>
  <si>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</si>
  <si>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</si>
  <si>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</si>
  <si>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</si>
  <si>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</si>
  <si>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</si>
  <si>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</si>
  <si>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</si>
  <si>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</si>
  <si>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</si>
  <si>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</si>
  <si>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</si>
  <si>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</si>
  <si>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</si>
  <si>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</si>
  <si>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</si>
  <si>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</si>
  <si>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</si>
  <si>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</si>
  <si>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</si>
  <si>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</si>
  <si>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</si>
  <si>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</si>
  <si>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</si>
  <si>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</si>
  <si>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</si>
  <si>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</si>
  <si>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</si>
  <si>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</si>
  <si>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</si>
  <si>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</si>
  <si>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</si>
  <si>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</si>
  <si>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</si>
  <si>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</si>
  <si>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</si>
  <si>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</si>
  <si>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</si>
  <si>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</si>
  <si>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</si>
  <si>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</si>
  <si>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</si>
  <si>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</si>
  <si>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</si>
  <si>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</si>
  <si>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</si>
  <si>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</si>
  <si>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</si>
  <si>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</si>
  <si>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</si>
  <si>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</si>
  <si>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</si>
  <si>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</si>
  <si>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</si>
  <si>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</si>
  <si>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</si>
  <si>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</si>
  <si>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</si>
  <si>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</si>
  <si>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</si>
  <si>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</si>
  <si>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</si>
  <si>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</si>
  <si>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</si>
  <si>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</si>
  <si>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</si>
  <si>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</si>
  <si>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</si>
  <si>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</si>
  <si>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</si>
  <si>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</si>
  <si>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</si>
  <si>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</si>
  <si>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</si>
  <si>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</si>
  <si>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</si>
  <si>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</si>
  <si>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</si>
  <si>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</si>
  <si>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</si>
  <si>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</si>
  <si>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</si>
  <si>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</si>
  <si>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</si>
  <si>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</si>
  <si>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</si>
  <si>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</si>
  <si>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</si>
  <si>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</si>
  <si>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</si>
  <si>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</si>
  <si>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</si>
  <si>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</si>
  <si>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</si>
  <si>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</si>
  <si>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</si>
  <si>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</si>
  <si>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</si>
  <si>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</si>
  <si>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</si>
  <si>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</si>
  <si>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</si>
  <si>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</si>
  <si>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</si>
  <si>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</si>
  <si>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</si>
  <si>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</si>
  <si>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</si>
  <si>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</si>
  <si>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</si>
  <si>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</si>
  <si>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</si>
  <si>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</si>
  <si>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</si>
  <si>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</si>
  <si>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</si>
  <si>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</si>
  <si>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</si>
  <si>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</si>
  <si>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</si>
  <si>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</si>
  <si>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</si>
  <si>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</si>
  <si>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</si>
  <si>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</si>
  <si>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</si>
  <si>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</si>
  <si>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</si>
  <si>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</si>
  <si>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</si>
  <si>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</si>
  <si>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</si>
  <si>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</si>
  <si>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</si>
  <si>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</si>
  <si>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</si>
  <si>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</si>
  <si>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</si>
  <si>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</si>
  <si>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</si>
  <si>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</si>
  <si>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</si>
  <si>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</si>
  <si>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</si>
  <si>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</si>
  <si>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</si>
  <si>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</si>
  <si>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</si>
  <si>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</si>
  <si>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</si>
  <si>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</si>
  <si>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</si>
  <si>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</si>
  <si>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</si>
  <si>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</si>
  <si>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</si>
  <si>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</si>
  <si>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</si>
  <si>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</si>
  <si>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</si>
  <si>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</si>
  <si>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</si>
  <si>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</si>
  <si>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</si>
  <si>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</si>
  <si>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</si>
  <si>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</si>
  <si>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</si>
  <si>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</si>
  <si>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</si>
  <si>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</si>
  <si>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</si>
  <si>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</si>
  <si>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</si>
  <si>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</si>
  <si>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</si>
  <si>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</si>
  <si>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</si>
  <si>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</si>
  <si>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</si>
  <si>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</si>
  <si>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</si>
  <si>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</si>
  <si>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</si>
  <si>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</si>
  <si>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</si>
  <si>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</si>
  <si>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</si>
  <si>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</si>
  <si>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</si>
  <si>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</si>
  <si>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</si>
  <si>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</si>
  <si>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</si>
  <si>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</si>
  <si>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</si>
  <si>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</si>
  <si>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</si>
  <si>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</si>
  <si>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</si>
  <si>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</si>
  <si>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</si>
  <si>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</si>
  <si>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</si>
  <si>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</si>
  <si>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</si>
  <si>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</si>
  <si>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</si>
  <si>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</si>
  <si>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</si>
  <si>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</si>
  <si>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</si>
  <si>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</si>
  <si>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</si>
  <si>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</si>
  <si>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</si>
  <si>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</si>
  <si>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</si>
  <si>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</si>
  <si>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</si>
  <si>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</si>
  <si>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</si>
  <si>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</si>
  <si>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</si>
  <si>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</si>
  <si>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</si>
  <si>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</si>
  <si>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</si>
  <si>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</si>
  <si>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</si>
  <si>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</si>
  <si>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</si>
  <si>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</si>
  <si>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</si>
  <si>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</si>
  <si>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</si>
  <si>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</si>
  <si>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</si>
  <si>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</si>
  <si>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</si>
  <si>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</si>
  <si>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</si>
  <si>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</si>
  <si>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</si>
  <si>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</si>
  <si>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</si>
  <si>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</si>
  <si>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</si>
  <si>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</si>
  <si>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</si>
  <si>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</si>
  <si>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</si>
  <si>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</si>
  <si>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</si>
  <si>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</si>
  <si>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</si>
  <si>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</si>
  <si>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</si>
  <si>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</si>
  <si>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</si>
  <si>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</si>
  <si>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</si>
  <si>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</si>
  <si>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</si>
  <si>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</si>
  <si>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</si>
  <si>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</si>
  <si>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</si>
  <si>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</si>
  <si>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</si>
  <si>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</si>
  <si>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</si>
  <si>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</si>
  <si>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</si>
  <si>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</si>
  <si>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</si>
  <si>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</si>
  <si>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</si>
  <si>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</si>
  <si>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</si>
  <si>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</si>
  <si>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</si>
  <si>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</si>
  <si>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</si>
  <si>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</si>
  <si>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</si>
  <si>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</si>
  <si>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</si>
  <si>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</si>
  <si>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</si>
  <si>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</si>
  <si>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</si>
  <si>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</si>
  <si>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</si>
  <si>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</si>
  <si>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</si>
  <si>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</si>
  <si>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</si>
  <si>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</si>
  <si>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</si>
  <si>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</si>
  <si>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</si>
  <si>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</si>
  <si>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</si>
  <si>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</si>
  <si>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</si>
  <si>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</si>
  <si>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</si>
  <si>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</si>
  <si>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</si>
  <si>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</si>
  <si>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</si>
  <si>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</si>
  <si>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</si>
  <si>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</si>
  <si>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</si>
  <si>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</si>
  <si>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</si>
  <si>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</si>
  <si>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</si>
  <si>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</si>
  <si>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</si>
  <si>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</si>
  <si>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</si>
  <si>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</si>
  <si>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</si>
  <si>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</si>
  <si>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</si>
  <si>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</si>
  <si>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</si>
  <si>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</si>
  <si>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</si>
  <si>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</si>
  <si>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</si>
  <si>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</si>
  <si>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</si>
  <si>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</si>
  <si>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</si>
  <si>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</si>
  <si>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</si>
  <si>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</si>
  <si>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</si>
  <si>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</si>
  <si>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</si>
  <si>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</si>
  <si>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</si>
  <si>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</si>
  <si>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</si>
  <si>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</si>
  <si>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</si>
  <si>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</si>
  <si>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</si>
  <si>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</si>
  <si>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</si>
  <si>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</si>
  <si>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</si>
  <si>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</si>
  <si>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</si>
  <si>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</si>
  <si>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</si>
  <si>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</si>
  <si>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</si>
  <si>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</si>
  <si>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</si>
  <si>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</si>
  <si>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</si>
  <si>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</si>
  <si>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</si>
  <si>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</si>
  <si>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</si>
  <si>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</si>
  <si>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</si>
  <si>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</si>
  <si>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</si>
  <si>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</si>
  <si>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</si>
  <si>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</si>
  <si>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</si>
  <si>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</si>
  <si>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</si>
  <si>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</si>
  <si>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</si>
  <si>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</si>
  <si>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</si>
  <si>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</si>
  <si>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</si>
  <si>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</si>
  <si>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</si>
  <si>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</si>
  <si>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</si>
  <si>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</si>
  <si>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</si>
  <si>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</si>
  <si>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</si>
  <si>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</si>
  <si>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</si>
  <si>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</si>
  <si>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</si>
  <si>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</si>
  <si>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</si>
  <si>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</si>
  <si>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</si>
  <si>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</si>
  <si>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</si>
  <si>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</si>
  <si>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</si>
  <si>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</si>
  <si>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</si>
  <si>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</si>
  <si>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</si>
  <si>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</si>
  <si>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</si>
  <si>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</si>
  <si>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</si>
  <si>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</si>
  <si>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</si>
  <si>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</si>
  <si>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</si>
  <si>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</si>
  <si>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</si>
  <si>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</si>
  <si>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</si>
  <si>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</si>
  <si>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</si>
  <si>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</si>
  <si>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</si>
  <si>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</si>
  <si>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</si>
  <si>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</si>
  <si>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</si>
  <si>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</si>
  <si>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</si>
  <si>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</si>
  <si>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</si>
  <si>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</si>
  <si>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</si>
  <si>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</si>
  <si>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</si>
  <si>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</si>
  <si>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</si>
  <si>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</si>
  <si>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</si>
  <si>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</si>
  <si>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</si>
  <si>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</si>
  <si>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</si>
  <si>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</si>
  <si>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</si>
  <si>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</si>
  <si>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</si>
  <si>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</si>
  <si>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</si>
  <si>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</si>
  <si>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</si>
  <si>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</si>
  <si>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</si>
  <si>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</si>
  <si>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</si>
  <si>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</si>
  <si>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</si>
  <si>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</si>
  <si>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</si>
  <si>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</si>
  <si>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</si>
  <si>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</si>
  <si>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</si>
  <si>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</si>
  <si>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</si>
  <si>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</si>
  <si>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</si>
  <si>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</si>
  <si>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</si>
  <si>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</si>
  <si>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</si>
  <si>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</si>
  <si>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</si>
  <si>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</si>
  <si>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</si>
  <si>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</si>
  <si>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</si>
  <si>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</si>
  <si>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</si>
  <si>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</si>
  <si>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</si>
  <si>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</si>
  <si>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</si>
  <si>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</si>
  <si>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</si>
  <si>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</si>
  <si>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</si>
  <si>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</si>
  <si>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</si>
  <si>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</si>
  <si>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</si>
  <si>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</si>
  <si>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</si>
  <si>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</si>
  <si>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</si>
  <si>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</si>
  <si>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</si>
  <si>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</si>
  <si>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</si>
  <si>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</si>
  <si>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</si>
  <si>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</si>
  <si>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</si>
  <si>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</si>
  <si>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</si>
  <si>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</si>
  <si>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</si>
  <si>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</si>
  <si>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</si>
  <si>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</si>
  <si>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</si>
  <si>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</si>
  <si>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</si>
  <si>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</si>
  <si>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</si>
  <si>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</si>
  <si>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</si>
  <si>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</si>
  <si>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</si>
  <si>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</si>
  <si>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</si>
  <si>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</si>
  <si>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</si>
  <si>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</si>
  <si>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</si>
  <si>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</si>
  <si>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</si>
  <si>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</si>
  <si>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</si>
  <si>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</si>
  <si>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</si>
  <si>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</si>
  <si>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</si>
  <si>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</si>
  <si>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</si>
  <si>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</si>
  <si>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</si>
  <si>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</si>
  <si>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</si>
  <si>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</si>
  <si>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</si>
  <si>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</si>
  <si>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</si>
  <si>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</si>
  <si>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</si>
  <si>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</si>
  <si>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</si>
  <si>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</si>
  <si>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</si>
  <si>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</si>
  <si>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</si>
  <si>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</si>
  <si>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</si>
  <si>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</si>
  <si>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</si>
  <si>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</si>
  <si>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</si>
  <si>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</si>
  <si>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</si>
  <si>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</si>
  <si>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</si>
  <si>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</si>
  <si>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</si>
  <si>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</si>
  <si>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</si>
  <si>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</si>
  <si>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</si>
  <si>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</si>
  <si>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</si>
  <si>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</si>
  <si>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</si>
  <si>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</si>
  <si>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</si>
  <si>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</si>
  <si>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</si>
  <si>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</si>
  <si>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</si>
  <si>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</si>
  <si>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</si>
  <si>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</si>
  <si>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</si>
  <si>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</si>
  <si>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</si>
  <si>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</si>
  <si>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</si>
  <si>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</si>
  <si>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</si>
  <si>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</si>
  <si>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</si>
  <si>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</si>
  <si>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</si>
  <si>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</si>
  <si>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</si>
  <si>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</si>
  <si>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</si>
  <si>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</si>
  <si>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</si>
  <si>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</si>
  <si>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</si>
  <si>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</si>
  <si>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</si>
  <si>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</si>
  <si>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</si>
  <si>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</si>
  <si>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</si>
  <si>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</si>
  <si>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</si>
  <si>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</si>
  <si>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</si>
  <si>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</si>
  <si>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</si>
  <si>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</si>
  <si>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</si>
  <si>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</si>
  <si>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</si>
  <si>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</si>
  <si>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</si>
  <si>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</si>
  <si>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</si>
  <si>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</si>
  <si>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</si>
  <si>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</si>
  <si>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</si>
  <si>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</si>
  <si>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</si>
  <si>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</si>
  <si>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</si>
  <si>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</si>
  <si>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</si>
  <si>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</si>
  <si>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</si>
  <si>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</si>
  <si>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</si>
  <si>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</si>
  <si>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</si>
  <si>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</si>
  <si>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</si>
  <si>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</si>
  <si>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</si>
  <si>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</si>
  <si>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</si>
  <si>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</si>
  <si>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</si>
  <si>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</si>
  <si>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</si>
  <si>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</si>
  <si>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</si>
  <si>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</si>
  <si>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</si>
  <si>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</si>
  <si>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</si>
  <si>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</si>
  <si>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</si>
  <si>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</si>
  <si>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</si>
  <si>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</si>
  <si>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</si>
  <si>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</si>
  <si>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</si>
  <si>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</si>
  <si>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</si>
  <si>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</si>
  <si>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</si>
  <si>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</si>
  <si>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</si>
  <si>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</si>
  <si>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</si>
  <si>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</si>
  <si>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</si>
  <si>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</si>
  <si>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</si>
  <si>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</si>
  <si>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</si>
  <si>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</si>
  <si>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</si>
  <si>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</si>
  <si>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</si>
  <si>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</si>
  <si>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</si>
  <si>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</si>
  <si>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</si>
  <si>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</si>
  <si>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</si>
  <si>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</si>
  <si>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</si>
  <si>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</si>
  <si>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</si>
  <si>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</si>
  <si>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</si>
  <si>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</si>
  <si>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</si>
  <si>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</si>
  <si>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</si>
  <si>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</si>
  <si>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</si>
  <si>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</si>
  <si>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</si>
  <si>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</si>
  <si>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</si>
  <si>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</si>
  <si>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</si>
  <si>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</si>
  <si>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</si>
  <si>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</si>
  <si>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</si>
  <si>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</si>
  <si>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</si>
  <si>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</si>
  <si>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</si>
  <si>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</si>
  <si>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</si>
  <si>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</si>
  <si>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</si>
  <si>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</si>
  <si>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</si>
  <si>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</si>
  <si>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</si>
  <si>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</si>
  <si>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</si>
  <si>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</si>
  <si>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</si>
  <si>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</si>
  <si>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</si>
  <si>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</si>
  <si>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</si>
  <si>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</si>
  <si>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</si>
  <si>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</si>
  <si>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</si>
  <si>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</si>
  <si>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</si>
  <si>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</si>
  <si>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</si>
  <si>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</si>
  <si>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</si>
  <si>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</si>
  <si>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</si>
  <si>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</si>
  <si>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</si>
  <si>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</si>
  <si>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</si>
  <si>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</si>
  <si>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</si>
  <si>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</si>
  <si>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</si>
  <si>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</si>
  <si>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</si>
  <si>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</si>
  <si>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</si>
  <si>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</si>
  <si>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</si>
  <si>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</si>
  <si>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</si>
  <si>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</si>
  <si>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</si>
  <si>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</si>
  <si>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</si>
  <si>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</si>
  <si>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</si>
  <si>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</si>
  <si>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</si>
  <si>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</si>
  <si>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</si>
  <si>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</si>
  <si>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</si>
  <si>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</si>
  <si>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</si>
  <si>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</si>
  <si>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</si>
  <si>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</si>
  <si>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</si>
  <si>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</si>
  <si>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</si>
  <si>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</si>
  <si>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</si>
  <si>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</si>
  <si>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</si>
  <si>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</si>
  <si>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</si>
  <si>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</si>
  <si>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</si>
  <si>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</si>
  <si>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</si>
  <si>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</si>
  <si>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</si>
  <si>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</si>
  <si>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</si>
  <si>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</si>
  <si>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</si>
  <si>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</si>
  <si>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</si>
  <si>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</si>
  <si>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</si>
  <si>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</si>
  <si>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</si>
  <si>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</si>
  <si>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</si>
  <si>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</si>
  <si>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</si>
  <si>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</si>
  <si>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</si>
  <si>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</si>
  <si>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</si>
  <si>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</si>
  <si>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</si>
  <si>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</si>
  <si>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</si>
  <si>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</si>
  <si>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</si>
  <si>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</si>
  <si>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</si>
  <si>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</si>
  <si>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</si>
  <si>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</si>
  <si>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</si>
  <si>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</si>
  <si>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</si>
  <si>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</si>
  <si>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</si>
  <si>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</si>
  <si>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</si>
  <si>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</si>
  <si>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</si>
  <si>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</si>
  <si>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</si>
  <si>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</si>
  <si>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</si>
  <si>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</si>
  <si>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</si>
  <si>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</si>
  <si>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</si>
  <si>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</si>
  <si>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</si>
  <si>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</si>
  <si>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</si>
  <si>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</si>
  <si>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</si>
  <si>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</si>
  <si>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</si>
  <si>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</si>
  <si>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</si>
  <si>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</si>
  <si>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</si>
  <si>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</si>
  <si>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</si>
  <si>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</si>
  <si>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</si>
  <si>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</si>
  <si>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</si>
  <si>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</si>
  <si>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</si>
  <si>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</si>
  <si>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</si>
  <si>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</si>
  <si>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</si>
  <si>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</si>
  <si>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</si>
  <si>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</si>
  <si>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</si>
  <si>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</si>
  <si>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</si>
  <si>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</si>
  <si>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</si>
  <si>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</si>
  <si>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</si>
  <si>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</si>
  <si>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</si>
  <si>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</si>
  <si>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</si>
  <si>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</si>
  <si>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</si>
  <si>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</si>
  <si>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</si>
  <si>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</si>
  <si>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</si>
  <si>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</si>
  <si>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</si>
  <si>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</si>
  <si>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</si>
  <si>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</si>
  <si>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</si>
  <si>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</si>
  <si>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</si>
  <si>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</si>
  <si>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</si>
  <si>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</si>
  <si>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</si>
  <si>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</si>
  <si>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</si>
  <si>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</si>
  <si>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</si>
  <si>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</si>
  <si>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</si>
  <si>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</si>
  <si>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</si>
  <si>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</si>
  <si>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</si>
  <si>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</si>
  <si>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</si>
  <si>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</si>
  <si>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</si>
  <si>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</si>
  <si>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</si>
  <si>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</si>
  <si>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</si>
  <si>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</si>
  <si>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</si>
  <si>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</si>
  <si>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</si>
  <si>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</si>
  <si>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</si>
  <si>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</si>
  <si>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</si>
  <si>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</si>
  <si>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</si>
  <si>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</si>
  <si>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</si>
  <si>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</si>
  <si>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</si>
  <si>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</si>
  <si>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</si>
  <si>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</si>
  <si>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</si>
  <si>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</si>
  <si>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</si>
  <si>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</si>
  <si>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</si>
  <si>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</si>
  <si>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</si>
  <si>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</si>
  <si>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</si>
  <si>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</si>
  <si>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</si>
  <si>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</si>
  <si>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</si>
  <si>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</si>
  <si>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</si>
  <si>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</si>
  <si>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</si>
  <si>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</si>
  <si>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</si>
  <si>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</si>
  <si>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</si>
  <si>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</si>
  <si>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</si>
  <si>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</si>
  <si>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</si>
  <si>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</si>
  <si>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</si>
  <si>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</si>
  <si>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</si>
  <si>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</si>
  <si>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</si>
  <si>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</si>
  <si>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</si>
  <si>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</si>
  <si>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</si>
  <si>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</si>
  <si>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</si>
  <si>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</si>
  <si>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</si>
  <si>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</si>
  <si>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</si>
  <si>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</si>
  <si>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</si>
  <si>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</si>
  <si>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</si>
  <si>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</si>
  <si>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</si>
  <si>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</si>
  <si>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</si>
  <si>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</si>
  <si>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</si>
  <si>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</si>
  <si>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</si>
  <si>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</si>
  <si>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</si>
  <si>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</si>
  <si>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</si>
  <si>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</si>
  <si>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</si>
  <si>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</si>
  <si>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</si>
  <si>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</si>
  <si>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</si>
  <si>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</si>
  <si>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</si>
  <si>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</si>
  <si>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</si>
  <si>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</si>
  <si>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</si>
  <si>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</si>
  <si>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</si>
  <si>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</si>
  <si>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</si>
  <si>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</si>
  <si>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</si>
  <si>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</si>
  <si>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</si>
  <si>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</si>
  <si>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</si>
  <si>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</si>
  <si>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</si>
  <si>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</si>
  <si>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</si>
  <si>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</si>
  <si>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</si>
  <si>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</si>
  <si>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</si>
  <si>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</si>
  <si>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</si>
  <si>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</si>
  <si>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</si>
  <si>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</si>
  <si>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</si>
  <si>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</si>
  <si>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</si>
  <si>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</si>
  <si>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</si>
  <si>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</si>
  <si>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</si>
  <si>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</si>
  <si>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</si>
  <si>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</si>
  <si>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</si>
  <si>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</si>
  <si>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</si>
  <si>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</si>
  <si>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</si>
  <si>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</si>
  <si>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</si>
  <si>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</si>
  <si>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</si>
  <si>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</si>
  <si>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</si>
  <si>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</si>
  <si>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</si>
  <si>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</si>
  <si>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</si>
  <si>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</si>
  <si>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</si>
  <si>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</si>
  <si>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</si>
  <si>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</si>
  <si>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</si>
  <si>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</si>
  <si>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</si>
  <si>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</si>
  <si>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</si>
  <si>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</si>
  <si>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</si>
  <si>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</si>
  <si>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</si>
  <si>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</si>
  <si>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</si>
  <si>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</si>
  <si>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</si>
  <si>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</si>
  <si>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</si>
  <si>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</si>
  <si>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</si>
  <si>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</si>
  <si>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</si>
  <si>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</si>
  <si>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</si>
  <si>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</si>
  <si>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</si>
  <si>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</si>
  <si>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</si>
  <si>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</si>
  <si>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</si>
  <si>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</si>
  <si>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</si>
  <si>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</si>
  <si>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</si>
  <si>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</si>
  <si>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</si>
  <si>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</si>
  <si>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</si>
  <si>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</si>
  <si>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</si>
  <si>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</si>
  <si>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</si>
  <si>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</si>
  <si>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</si>
  <si>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</si>
  <si>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</si>
  <si>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</si>
  <si>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</si>
  <si>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</si>
  <si>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</si>
  <si>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</si>
  <si>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</si>
  <si>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</si>
  <si>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</si>
  <si>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</si>
  <si>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</si>
  <si>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</si>
  <si>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</si>
  <si>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</si>
  <si>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</si>
  <si>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</si>
  <si>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</si>
  <si>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</si>
  <si>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</si>
  <si>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</si>
  <si>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</si>
  <si>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</si>
  <si>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</si>
  <si>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</si>
  <si>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</si>
  <si>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</si>
  <si>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</si>
  <si>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</si>
  <si>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</si>
  <si>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</si>
  <si>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</si>
  <si>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</si>
  <si>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</si>
  <si>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</si>
  <si>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</si>
  <si>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</si>
  <si>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</si>
  <si>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</si>
  <si>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</si>
  <si>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</si>
  <si>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</si>
  <si>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</si>
  <si>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</si>
  <si>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</si>
  <si>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</si>
  <si>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</si>
  <si>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</si>
  <si>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</si>
  <si>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</si>
  <si>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</si>
  <si>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</si>
  <si>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</si>
  <si>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</si>
  <si>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</si>
  <si>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</si>
  <si>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</si>
  <si>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</si>
  <si>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</si>
  <si>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</si>
  <si>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</si>
  <si>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</si>
  <si>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</si>
  <si>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</si>
  <si>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</si>
  <si>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</si>
  <si>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</si>
  <si>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</si>
  <si>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</si>
  <si>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</si>
  <si>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</si>
  <si>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</si>
  <si>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</si>
  <si>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</si>
  <si>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</si>
  <si>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</si>
  <si>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</si>
  <si>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</si>
  <si>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</si>
  <si>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</si>
  <si>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</si>
  <si>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</si>
  <si>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</si>
  <si>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</si>
  <si>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</si>
  <si>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</si>
  <si>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</si>
  <si>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</si>
  <si>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</si>
  <si>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</si>
  <si>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</si>
  <si>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</si>
  <si>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</si>
  <si>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</si>
  <si>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</si>
  <si>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</si>
  <si>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</si>
  <si>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</si>
  <si>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</si>
  <si>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</si>
  <si>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</si>
  <si>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</si>
  <si>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</si>
  <si>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</si>
  <si>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</si>
  <si>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</si>
  <si>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</si>
  <si>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</si>
  <si>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</si>
  <si>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</si>
  <si>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</si>
  <si>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</si>
  <si>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</si>
  <si>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</si>
  <si>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</si>
  <si>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</si>
  <si>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</si>
  <si>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</si>
  <si>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</si>
  <si>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</si>
  <si>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</si>
  <si>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</si>
  <si>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</si>
  <si>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</si>
  <si>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</si>
  <si>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</si>
  <si>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</si>
  <si>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</si>
  <si>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</si>
  <si>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</si>
  <si>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</si>
  <si>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</si>
  <si>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</si>
  <si>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</si>
  <si>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</si>
  <si>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</si>
  <si>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</si>
  <si>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</si>
  <si>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</si>
  <si>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</si>
  <si>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</si>
  <si>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</si>
  <si>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</si>
  <si>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</si>
  <si>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</si>
  <si>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</si>
  <si>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</si>
  <si>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</si>
  <si>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</si>
  <si>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</si>
  <si>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</si>
  <si>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</si>
  <si>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</si>
  <si>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</si>
  <si>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</si>
  <si>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</si>
  <si>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</si>
  <si>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</si>
  <si>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</si>
  <si>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</si>
  <si>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</si>
  <si>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</si>
  <si>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</si>
  <si>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</si>
  <si>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</si>
  <si>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</si>
  <si>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</si>
  <si>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</si>
  <si>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</si>
  <si>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</si>
  <si>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</si>
  <si>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</si>
  <si>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</si>
  <si>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</si>
  <si>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</si>
  <si>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</si>
  <si>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</si>
  <si>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</si>
  <si>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</si>
  <si>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</si>
  <si>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</si>
  <si>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</si>
  <si>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</si>
  <si>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</si>
  <si>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</si>
  <si>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</si>
  <si>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</si>
  <si>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</si>
  <si>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</si>
  <si>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</si>
  <si>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</si>
  <si>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</si>
  <si>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</si>
  <si>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</si>
  <si>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</si>
  <si>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</si>
  <si>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</si>
  <si>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</si>
  <si>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</si>
  <si>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</si>
  <si>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</si>
  <si>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</si>
  <si>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</si>
  <si>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</si>
  <si>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</si>
  <si>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</si>
  <si>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</si>
  <si>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</si>
  <si>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</si>
  <si>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</si>
  <si>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</si>
  <si>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</si>
  <si>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</si>
  <si>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</si>
  <si>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</si>
  <si>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</si>
  <si>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</si>
  <si>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</si>
  <si>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</si>
  <si>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</si>
  <si>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</si>
  <si>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</si>
  <si>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</si>
  <si>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</si>
  <si>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</si>
  <si>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</si>
  <si>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</si>
  <si>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</si>
  <si>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</si>
  <si>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</si>
  <si>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</si>
  <si>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</si>
  <si>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</si>
  <si>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</si>
  <si>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</si>
  <si>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</si>
  <si>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</si>
  <si>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</si>
  <si>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</si>
  <si>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</si>
  <si>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</si>
  <si>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</si>
  <si>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</si>
  <si>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</si>
  <si>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</si>
  <si>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</si>
  <si>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</si>
  <si>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</si>
  <si>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</si>
  <si>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</si>
  <si>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</si>
  <si>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</si>
  <si>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</si>
  <si>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</si>
  <si>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</si>
  <si>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</si>
  <si>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</si>
  <si>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</si>
  <si>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</si>
  <si>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</si>
  <si>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</si>
  <si>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</si>
  <si>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</si>
  <si>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</si>
  <si>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</si>
  <si>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</si>
  <si>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</si>
  <si>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</si>
  <si>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</si>
  <si>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</si>
  <si>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</si>
  <si>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</si>
  <si>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</si>
  <si>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</si>
  <si>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</si>
  <si>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</si>
  <si>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</si>
  <si>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</si>
  <si>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</si>
  <si>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</si>
  <si>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</si>
  <si>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</si>
  <si>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</si>
  <si>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</si>
  <si>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</si>
  <si>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</si>
  <si>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</si>
  <si>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</si>
  <si>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</si>
  <si>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</si>
  <si>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</si>
  <si>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</si>
  <si>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</si>
  <si>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</si>
  <si>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</si>
  <si>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</si>
  <si>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</si>
  <si>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</si>
  <si>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</si>
  <si>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</si>
  <si>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</si>
  <si>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</si>
  <si>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</si>
  <si>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</si>
  <si>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</si>
  <si>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</si>
  <si>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</si>
  <si>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</si>
  <si>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</si>
  <si>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</si>
  <si>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</si>
  <si>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</si>
  <si>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</si>
  <si>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</si>
  <si>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</si>
  <si>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</si>
  <si>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</si>
  <si>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</si>
  <si>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</si>
  <si>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</si>
  <si>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</si>
  <si>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</si>
  <si>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</si>
  <si>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</si>
  <si>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</si>
  <si>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</si>
  <si>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</si>
  <si>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</si>
  <si>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</si>
  <si>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</si>
  <si>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</si>
  <si>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</si>
  <si>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</si>
  <si>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</si>
  <si>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</si>
  <si>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</si>
  <si>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</si>
  <si>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</si>
  <si>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</si>
  <si>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</si>
  <si>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</si>
  <si>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</si>
  <si>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</si>
  <si>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</si>
  <si>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</si>
  <si>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</si>
  <si>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</si>
  <si>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</si>
  <si>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</si>
  <si>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</si>
  <si>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</si>
  <si>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</si>
  <si>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</si>
  <si>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</si>
  <si>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</si>
  <si>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</si>
  <si>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</si>
  <si>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</si>
  <si>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</si>
  <si>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</si>
  <si>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</si>
  <si>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</si>
  <si>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</si>
  <si>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</si>
  <si>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</si>
  <si>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</si>
  <si>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</si>
  <si>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</si>
  <si>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</si>
  <si>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</si>
  <si>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</si>
  <si>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</si>
  <si>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</si>
  <si>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</si>
  <si>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</si>
  <si>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</si>
  <si>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</si>
  <si>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</si>
  <si>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</si>
  <si>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</si>
  <si>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</si>
  <si>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</si>
  <si>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</si>
  <si>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</si>
  <si>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</si>
  <si>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</si>
  <si>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</si>
  <si>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</si>
  <si>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</si>
  <si>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</si>
  <si>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</si>
  <si>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</si>
  <si>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</si>
  <si>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</si>
  <si>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</si>
  <si>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</si>
  <si>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</si>
  <si>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</si>
  <si>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</si>
  <si>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</si>
  <si>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</si>
  <si>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</si>
  <si>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</si>
  <si>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</si>
  <si>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</si>
  <si>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</si>
  <si>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</si>
  <si>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</si>
  <si>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</si>
  <si>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</si>
  <si>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</si>
  <si>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</si>
  <si>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</si>
  <si>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</si>
  <si>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</si>
  <si>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</si>
  <si>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</si>
  <si>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</si>
  <si>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</si>
  <si>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</si>
  <si>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</si>
  <si>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</si>
  <si>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</si>
  <si>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</si>
  <si>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</si>
  <si>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</si>
  <si>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</si>
  <si>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</si>
  <si>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</si>
  <si>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</si>
  <si>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</si>
  <si>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</si>
  <si>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</si>
  <si>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</si>
  <si>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</si>
  <si>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</si>
  <si>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</si>
  <si>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</si>
  <si>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</si>
  <si>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</si>
  <si>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</si>
  <si>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</si>
  <si>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</si>
  <si>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</si>
  <si>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</si>
  <si>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</si>
  <si>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</si>
  <si>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</si>
  <si>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</si>
  <si>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</si>
  <si>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</si>
  <si>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</si>
  <si>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</si>
  <si>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</si>
  <si>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</si>
  <si>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</si>
  <si>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</si>
  <si>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</si>
  <si>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</si>
  <si>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</si>
  <si>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</si>
  <si>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</si>
  <si>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</si>
  <si>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</si>
  <si>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</si>
  <si>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</si>
  <si>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</si>
  <si>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</si>
  <si>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</si>
  <si>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</si>
  <si>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</si>
  <si>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</si>
  <si>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</si>
  <si>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</si>
  <si>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</si>
  <si>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</si>
  <si>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</si>
  <si>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</si>
  <si>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</si>
  <si>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</si>
  <si>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</si>
  <si>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</si>
  <si>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</si>
  <si>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</si>
  <si>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</si>
  <si>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</si>
  <si>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</si>
  <si>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</si>
  <si>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</si>
  <si>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</si>
  <si>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</si>
  <si>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</si>
  <si>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</si>
  <si>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</si>
  <si>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</si>
  <si>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</si>
  <si>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</si>
  <si>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</si>
  <si>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</si>
  <si>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</si>
  <si>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</si>
  <si>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</si>
  <si>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</si>
  <si>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</si>
  <si>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</si>
  <si>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</si>
  <si>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</si>
  <si>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</si>
  <si>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</si>
  <si>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</si>
  <si>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</si>
  <si>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</si>
  <si>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</si>
  <si>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</si>
  <si>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</si>
  <si>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</si>
  <si>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</si>
  <si>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</si>
  <si>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</si>
  <si>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</si>
  <si>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</si>
  <si>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</si>
  <si>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</si>
  <si>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</si>
  <si>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</si>
  <si>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</si>
  <si>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</si>
  <si>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</si>
  <si>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</si>
  <si>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</si>
  <si>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</si>
  <si>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</si>
  <si>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</si>
  <si>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</si>
  <si>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</si>
  <si>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</si>
  <si>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</si>
  <si>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</si>
  <si>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</si>
  <si>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</si>
  <si>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</si>
  <si>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</si>
  <si>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</si>
  <si>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</si>
  <si>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</si>
  <si>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</si>
  <si>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</si>
  <si>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</si>
  <si>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</si>
  <si>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</si>
  <si>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</si>
  <si>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</si>
  <si>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</si>
  <si>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</si>
  <si>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</si>
  <si>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</si>
  <si>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</si>
  <si>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</si>
  <si>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</si>
  <si>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</si>
  <si>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</si>
  <si>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</si>
  <si>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</si>
  <si>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</si>
  <si>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</si>
  <si>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</si>
  <si>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</si>
  <si>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</si>
  <si>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</si>
  <si>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</si>
  <si>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</si>
  <si>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</si>
  <si>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</si>
  <si>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</si>
  <si>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</si>
  <si>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</si>
  <si>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</si>
  <si>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</si>
  <si>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</si>
  <si>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</si>
  <si>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</si>
  <si>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</si>
  <si>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</si>
  <si>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</si>
  <si>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</si>
  <si>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</si>
  <si>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</si>
  <si>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</si>
  <si>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</si>
  <si>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</si>
  <si>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</si>
  <si>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</si>
  <si>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</si>
  <si>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</si>
  <si>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</si>
  <si>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</si>
  <si>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</si>
  <si>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</si>
  <si>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</si>
  <si>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</si>
  <si>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</si>
  <si>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</si>
  <si>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</si>
  <si>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</si>
  <si>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</si>
  <si>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</si>
  <si>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</si>
  <si>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</si>
  <si>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</si>
  <si>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</si>
  <si>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</si>
  <si>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</si>
  <si>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</si>
  <si>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</si>
  <si>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</si>
  <si>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</si>
  <si>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</si>
  <si>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</si>
  <si>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</si>
  <si>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</si>
  <si>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</si>
  <si>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</si>
  <si>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</si>
  <si>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</si>
  <si>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</si>
  <si>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</si>
  <si>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</si>
  <si>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</si>
  <si>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</si>
  <si>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</si>
  <si>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</si>
  <si>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</si>
  <si>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</si>
  <si>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</si>
  <si>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</si>
  <si>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</si>
  <si>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</si>
  <si>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</si>
  <si>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</si>
  <si>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</si>
  <si>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</si>
  <si>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</si>
  <si>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</si>
  <si>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</si>
  <si>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</si>
  <si>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</si>
  <si>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</si>
  <si>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</si>
  <si>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</si>
  <si>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</si>
  <si>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</si>
  <si>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</si>
  <si>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</si>
  <si>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</si>
  <si>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</si>
  <si>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</si>
  <si>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</si>
  <si>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</si>
  <si>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</si>
  <si>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</si>
  <si>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</si>
  <si>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</si>
  <si>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</si>
  <si>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</si>
  <si>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</si>
  <si>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</si>
  <si>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</si>
  <si>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</si>
  <si>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</si>
  <si>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</si>
  <si>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</si>
  <si>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</si>
  <si>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</si>
  <si>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</si>
  <si>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</si>
  <si>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</si>
  <si>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</si>
  <si>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</si>
  <si>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</si>
  <si>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</si>
  <si>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</si>
  <si>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</si>
  <si>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</si>
  <si>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</si>
  <si>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</si>
  <si>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</si>
  <si>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</si>
  <si>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</si>
  <si>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</si>
  <si>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</si>
  <si>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</si>
  <si>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</si>
  <si>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</si>
  <si>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</si>
  <si>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</si>
  <si>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</si>
  <si>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</si>
  <si>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</si>
  <si>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</si>
  <si>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</si>
  <si>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</si>
  <si>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</si>
  <si>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</si>
  <si>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</si>
  <si>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</si>
  <si>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</si>
  <si>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</si>
  <si>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</si>
  <si>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</si>
  <si>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</si>
  <si>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</si>
  <si>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</si>
  <si>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</si>
  <si>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</si>
  <si>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</si>
  <si>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</si>
  <si>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</si>
  <si>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</si>
  <si>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</si>
  <si>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</si>
  <si>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</si>
  <si>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</si>
  <si>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</si>
  <si>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</si>
  <si>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</si>
  <si>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</si>
  <si>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</si>
  <si>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</si>
  <si>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</si>
  <si>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</si>
  <si>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</si>
  <si>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</si>
  <si>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</si>
  <si>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</si>
  <si>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</si>
  <si>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</si>
  <si>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</si>
  <si>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</si>
  <si>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</si>
  <si>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</si>
  <si>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</si>
  <si>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</si>
  <si>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</si>
  <si>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</si>
  <si>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</si>
  <si>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</si>
  <si>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</si>
  <si>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</si>
  <si>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</si>
  <si>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</si>
  <si>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</si>
  <si>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</si>
  <si>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</si>
  <si>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</si>
  <si>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</si>
  <si>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</si>
  <si>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</si>
  <si>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</si>
  <si>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</si>
  <si>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</si>
  <si>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</si>
  <si>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</si>
  <si>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</si>
  <si>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</si>
  <si>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</si>
  <si>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</si>
  <si>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</si>
  <si>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</si>
  <si>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</si>
  <si>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</si>
  <si>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</si>
  <si>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</si>
  <si>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</si>
  <si>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</si>
  <si>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</si>
  <si>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</si>
  <si>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</si>
  <si>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</si>
  <si>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</si>
  <si>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</si>
  <si>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</si>
  <si>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</si>
  <si>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</si>
  <si>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</si>
  <si>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</si>
  <si>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</si>
  <si>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</si>
  <si>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</si>
  <si>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</si>
  <si>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</si>
  <si>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</si>
  <si>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</si>
  <si>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</si>
  <si>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</si>
  <si>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</si>
  <si>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</si>
  <si>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</si>
  <si>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</si>
  <si>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</si>
  <si>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</si>
  <si>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</si>
  <si>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</si>
  <si>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</si>
  <si>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</si>
  <si>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</si>
  <si>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</si>
  <si>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</si>
  <si>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</si>
  <si>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</si>
  <si>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</si>
  <si>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</si>
  <si>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</si>
  <si>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</si>
  <si>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</si>
  <si>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</si>
  <si>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</si>
  <si>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</si>
  <si>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</si>
  <si>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</si>
  <si>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</si>
  <si>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</si>
  <si>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</si>
  <si>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</si>
  <si>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</si>
  <si>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</si>
  <si>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</si>
  <si>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</si>
  <si>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</si>
  <si>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</si>
  <si>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</si>
  <si>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</si>
  <si>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</si>
  <si>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</si>
  <si>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</si>
  <si>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</si>
  <si>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</si>
  <si>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</si>
  <si>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</si>
  <si>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</si>
  <si>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</si>
  <si>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</si>
  <si>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</si>
  <si>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</si>
  <si>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</si>
  <si>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</si>
  <si>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</si>
  <si>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</si>
  <si>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</si>
  <si>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</si>
  <si>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</si>
  <si>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</si>
  <si>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</si>
  <si>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</si>
  <si>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</si>
  <si>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</si>
  <si>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</si>
  <si>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</si>
  <si>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</si>
  <si>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</si>
  <si>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</si>
  <si>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</si>
  <si>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</si>
  <si>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</si>
  <si>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</si>
  <si>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</si>
  <si>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</si>
  <si>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</si>
  <si>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</si>
  <si>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</si>
  <si>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</si>
  <si>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</si>
  <si>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</si>
  <si>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</si>
  <si>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</si>
  <si>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</si>
  <si>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</si>
  <si>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</si>
  <si>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</si>
  <si>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</si>
  <si>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</si>
  <si>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</si>
  <si>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</si>
  <si>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</si>
  <si>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</si>
  <si>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</si>
  <si>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</si>
  <si>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</si>
  <si>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</si>
  <si>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</si>
  <si>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</si>
  <si>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</si>
  <si>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</si>
  <si>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</si>
  <si>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</si>
  <si>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</si>
  <si>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</si>
  <si>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</si>
  <si>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</si>
  <si>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</si>
  <si>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</si>
  <si>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</si>
  <si>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</si>
  <si>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</si>
  <si>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</si>
  <si>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</si>
  <si>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</si>
  <si>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</si>
  <si>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</si>
  <si>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</si>
  <si>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</si>
  <si>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</si>
  <si>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</si>
  <si>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</si>
  <si>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</si>
  <si>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</si>
  <si>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</si>
  <si>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</si>
  <si>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</si>
  <si>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</si>
  <si>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</si>
  <si>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</si>
  <si>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</si>
  <si>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</si>
  <si>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</si>
  <si>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</si>
  <si>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</si>
  <si>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</si>
  <si>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</si>
  <si>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</si>
  <si>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</si>
  <si>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</si>
  <si>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</si>
  <si>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</si>
  <si>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</si>
  <si>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</si>
  <si>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</si>
  <si>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</si>
  <si>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</si>
  <si>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</si>
  <si>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</si>
  <si>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</si>
  <si>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</si>
  <si>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</si>
  <si>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</si>
  <si>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</si>
  <si>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</si>
  <si>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</si>
  <si>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</si>
  <si>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</si>
  <si>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</si>
  <si>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</si>
  <si>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</si>
  <si>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</si>
  <si>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</si>
  <si>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</si>
  <si>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</si>
  <si>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</si>
  <si>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</si>
  <si>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</si>
  <si>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</si>
  <si>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</si>
  <si>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</si>
  <si>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</si>
  <si>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</si>
  <si>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</si>
  <si>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</si>
  <si>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</si>
  <si>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</si>
  <si>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</si>
  <si>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</si>
  <si>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</si>
  <si>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</si>
  <si>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</si>
  <si>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</si>
  <si>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</si>
  <si>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</si>
  <si>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</si>
  <si>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</si>
  <si>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</si>
  <si>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</si>
  <si>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</si>
  <si>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</si>
  <si>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</si>
  <si>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</si>
  <si>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</si>
  <si>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</si>
  <si>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</si>
  <si>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</si>
  <si>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</si>
  <si>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</si>
  <si>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</si>
  <si>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</si>
  <si>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</si>
  <si>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</si>
  <si>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</si>
  <si>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</si>
  <si>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</si>
  <si>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</si>
  <si>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</si>
  <si>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</si>
  <si>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</si>
  <si>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</si>
  <si>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</si>
  <si>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</si>
  <si>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</si>
  <si>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</si>
  <si>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</si>
  <si>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</si>
  <si>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</si>
  <si>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</si>
  <si>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</si>
  <si>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</si>
  <si>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</si>
  <si>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</si>
  <si>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</si>
  <si>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</si>
  <si>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</si>
  <si>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</si>
  <si>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</si>
  <si>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</si>
  <si>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</si>
  <si>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</si>
  <si>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</si>
  <si>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</si>
  <si>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</si>
  <si>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</si>
  <si>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</si>
  <si>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</si>
  <si>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</si>
  <si>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</si>
  <si>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</si>
  <si>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</si>
  <si>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</si>
  <si>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</si>
  <si>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</si>
  <si>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</si>
  <si>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</si>
  <si>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</si>
  <si>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</si>
  <si>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</si>
  <si>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</si>
  <si>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</si>
  <si>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</si>
  <si>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</si>
  <si>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</si>
  <si>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</si>
  <si>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</si>
  <si>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</si>
  <si>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</si>
  <si>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</si>
  <si>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</si>
  <si>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</si>
  <si>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</si>
  <si>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</si>
  <si>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</si>
  <si>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</si>
  <si>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</si>
  <si>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</si>
  <si>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</si>
  <si>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</si>
  <si>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</si>
  <si>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</si>
  <si>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</si>
  <si>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</si>
  <si>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</si>
  <si>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</si>
  <si>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</si>
  <si>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</si>
  <si>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</si>
  <si>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</si>
  <si>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</si>
  <si>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</si>
  <si>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</si>
  <si>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</si>
  <si>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</si>
  <si>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</si>
  <si>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</si>
  <si>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</si>
  <si>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</si>
  <si>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</si>
  <si>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</si>
  <si>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</si>
  <si>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</si>
  <si>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</si>
  <si>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</si>
  <si>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</si>
  <si>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</si>
  <si>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</si>
  <si>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</si>
  <si>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</si>
  <si>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</si>
  <si>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</si>
  <si>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</si>
  <si>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</si>
  <si>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</si>
  <si>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</si>
  <si>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</si>
  <si>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</si>
  <si>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</si>
  <si>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</si>
  <si>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</si>
  <si>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</si>
  <si>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</si>
  <si>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</si>
  <si>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</si>
  <si>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</si>
  <si>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</si>
  <si>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</si>
  <si>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</si>
  <si>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</si>
  <si>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</si>
  <si>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</si>
  <si>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</si>
  <si>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</si>
  <si>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</si>
  <si>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</si>
  <si>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</si>
  <si>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</si>
  <si>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</si>
  <si>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</si>
  <si>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</si>
  <si>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</si>
  <si>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</si>
  <si>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</si>
  <si>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</si>
  <si>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</si>
  <si>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</si>
  <si>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</si>
  <si>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</si>
  <si>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</si>
  <si>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</si>
  <si>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</si>
  <si>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</si>
  <si>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</si>
  <si>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</si>
  <si>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</si>
  <si>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</si>
  <si>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</si>
  <si>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</si>
  <si>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</si>
  <si>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</si>
  <si>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</si>
  <si>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</si>
  <si>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</si>
  <si>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</si>
  <si>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</si>
  <si>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</si>
  <si>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</si>
  <si>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</si>
  <si>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</si>
  <si>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</si>
  <si>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</si>
  <si>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</si>
  <si>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</si>
  <si>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</si>
  <si>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</si>
  <si>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</si>
  <si>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</si>
  <si>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</si>
  <si>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</si>
  <si>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</si>
  <si>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</si>
  <si>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</si>
  <si>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</si>
  <si>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</si>
  <si>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</si>
  <si>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</si>
  <si>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</si>
  <si>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</si>
  <si>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</si>
  <si>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</si>
  <si>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</si>
  <si>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</si>
  <si>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</si>
  <si>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</si>
  <si>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</si>
  <si>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</si>
  <si>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</si>
  <si>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</si>
  <si>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</si>
  <si>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</si>
  <si>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</si>
  <si>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</si>
  <si>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</si>
  <si>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</si>
  <si>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</si>
  <si>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</si>
  <si>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</si>
  <si>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</si>
  <si>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</si>
  <si>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</si>
  <si>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</si>
  <si>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</si>
  <si>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</si>
  <si>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</si>
  <si>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</si>
  <si>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</si>
  <si>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</si>
  <si>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</si>
  <si>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</si>
  <si>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</si>
  <si>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</si>
  <si>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</si>
  <si>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</si>
  <si>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</si>
  <si>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</si>
  <si>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</si>
  <si>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</si>
  <si>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</si>
  <si>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</si>
  <si>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</si>
  <si>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</si>
  <si>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</si>
  <si>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</si>
  <si>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</si>
  <si>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</si>
  <si>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</si>
  <si>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</si>
  <si>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</si>
  <si>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</si>
  <si>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</si>
  <si>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</si>
  <si>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</si>
  <si>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</si>
  <si>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</si>
  <si>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</si>
  <si>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</si>
  <si>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</si>
  <si>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</si>
  <si>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</si>
  <si>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</si>
  <si>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</si>
  <si>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</si>
  <si>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</si>
  <si>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</si>
  <si>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</si>
  <si>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</si>
  <si>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</si>
  <si>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</si>
  <si>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</si>
  <si>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</si>
  <si>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</si>
  <si>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</si>
  <si>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</si>
  <si>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</si>
  <si>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</si>
  <si>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</si>
  <si>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</si>
  <si>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</si>
  <si>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</si>
  <si>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</si>
  <si>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</si>
  <si>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</si>
  <si>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</si>
  <si>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</si>
  <si>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</si>
  <si>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</si>
  <si>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</si>
  <si>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</si>
  <si>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</si>
  <si>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</si>
  <si>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</si>
  <si>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</si>
  <si>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</si>
  <si>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</si>
  <si>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</si>
  <si>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</si>
  <si>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</si>
  <si>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</si>
  <si>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</si>
  <si>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</si>
  <si>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</si>
  <si>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</si>
  <si>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</si>
  <si>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</si>
  <si>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</si>
  <si>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</si>
  <si>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</si>
  <si>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</si>
  <si>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</si>
  <si>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</si>
  <si>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</si>
  <si>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</si>
  <si>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</si>
  <si>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</si>
  <si>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</si>
  <si>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</si>
  <si>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</si>
  <si>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</si>
  <si>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</si>
  <si>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</si>
  <si>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</si>
  <si>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</si>
  <si>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</si>
  <si>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</si>
  <si>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</si>
  <si>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</si>
  <si>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</si>
  <si>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</si>
  <si>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</si>
  <si>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</si>
  <si>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</si>
  <si>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</si>
  <si>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</si>
  <si>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</si>
  <si>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</si>
  <si>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</si>
  <si>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</si>
  <si>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</si>
  <si>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</si>
  <si>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</si>
  <si>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</si>
  <si>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</si>
  <si>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</si>
  <si>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</si>
  <si>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</si>
  <si>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</si>
  <si>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</si>
  <si>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</si>
  <si>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</si>
  <si>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</si>
  <si>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</si>
  <si>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</si>
  <si>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</si>
  <si>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</si>
  <si>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</si>
  <si>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</si>
  <si>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</si>
  <si>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</si>
  <si>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</si>
  <si>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</si>
  <si>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</si>
  <si>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</si>
  <si>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</si>
  <si>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</si>
  <si>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</si>
  <si>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</si>
  <si>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</si>
  <si>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</si>
  <si>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</si>
  <si>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</si>
  <si>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</si>
  <si>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</si>
  <si>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</si>
  <si>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</si>
  <si>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</si>
  <si>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</si>
  <si>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</si>
  <si>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</si>
  <si>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</si>
  <si>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</si>
  <si>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</si>
  <si>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</si>
  <si>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</si>
  <si>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</si>
  <si>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</si>
  <si>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</si>
  <si>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</si>
  <si>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</si>
  <si>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</si>
  <si>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</si>
  <si>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</si>
  <si>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</si>
  <si>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</si>
  <si>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</si>
  <si>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</si>
  <si>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</si>
  <si>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</si>
  <si>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</si>
  <si>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</si>
  <si>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</si>
  <si>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</si>
  <si>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</si>
  <si>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</si>
  <si>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</si>
  <si>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</si>
  <si>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</si>
  <si>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</si>
  <si>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</si>
  <si>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</si>
  <si>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</si>
  <si>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</si>
  <si>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</si>
  <si>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</si>
  <si>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</si>
  <si>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</si>
  <si>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</si>
  <si>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</si>
  <si>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</si>
  <si>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</si>
  <si>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</si>
  <si>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</si>
  <si>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</si>
  <si>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</si>
  <si>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</si>
  <si>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</si>
  <si>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</si>
  <si>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</si>
  <si>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</si>
  <si>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</si>
  <si>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</si>
  <si>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</si>
  <si>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</si>
  <si>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</si>
  <si>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</si>
  <si>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</si>
  <si>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</si>
  <si>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</si>
  <si>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</si>
  <si>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</si>
  <si>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</si>
  <si>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</si>
  <si>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</si>
  <si>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</si>
  <si>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</si>
  <si>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</si>
  <si>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</si>
  <si>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</si>
  <si>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</si>
  <si>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</si>
  <si>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</si>
  <si>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</si>
  <si>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</si>
  <si>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</si>
  <si>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</si>
  <si>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</si>
  <si>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</si>
  <si>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</si>
  <si>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</si>
  <si>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</si>
  <si>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</si>
  <si>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</si>
  <si>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</si>
  <si>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</si>
  <si>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</si>
  <si>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</si>
  <si>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</si>
  <si>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</si>
  <si>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</si>
  <si>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</si>
  <si>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</si>
  <si>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</si>
  <si>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</si>
  <si>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</si>
  <si>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</si>
  <si>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</si>
  <si>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</si>
  <si>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</si>
  <si>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</si>
  <si>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</si>
  <si>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</si>
  <si>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</si>
  <si>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</si>
  <si>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</si>
  <si>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</si>
  <si>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</si>
  <si>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</si>
  <si>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</si>
  <si>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</si>
  <si>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</si>
  <si>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</si>
  <si>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</si>
  <si>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</si>
  <si>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</si>
  <si>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</si>
  <si>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</si>
  <si>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</si>
  <si>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</si>
  <si>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</si>
  <si>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</si>
  <si>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</si>
  <si>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</si>
  <si>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</si>
  <si>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</si>
  <si>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</si>
  <si>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</si>
  <si>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</si>
  <si>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</si>
  <si>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</si>
  <si>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</si>
  <si>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</si>
  <si>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</si>
  <si>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</si>
  <si>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</si>
  <si>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</si>
  <si>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</si>
  <si>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</si>
  <si>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</si>
  <si>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</si>
  <si>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</si>
  <si>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</si>
  <si>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</si>
  <si>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</si>
  <si>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</si>
  <si>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</si>
  <si>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</si>
  <si>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</si>
  <si>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</si>
  <si>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</si>
  <si>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</si>
  <si>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</si>
  <si>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</si>
  <si>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</si>
  <si>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</si>
  <si>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</si>
  <si>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</si>
  <si>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</si>
  <si>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</si>
  <si>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</si>
  <si>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</si>
  <si>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</si>
  <si>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</si>
  <si>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</si>
  <si>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</si>
  <si>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</si>
  <si>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</si>
  <si>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</si>
  <si>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</si>
  <si>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</si>
  <si>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</si>
  <si>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</si>
  <si>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</si>
  <si>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</si>
  <si>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</si>
  <si>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</si>
  <si>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</si>
  <si>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</si>
  <si>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</si>
  <si>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</si>
  <si>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</si>
  <si>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</si>
  <si>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</si>
  <si>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</si>
  <si>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</si>
  <si>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</si>
  <si>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</si>
  <si>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</si>
  <si>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</si>
  <si>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</si>
  <si>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</si>
  <si>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</si>
  <si>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</si>
  <si>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</si>
  <si>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</si>
  <si>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</si>
  <si>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</si>
  <si>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</si>
  <si>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</si>
  <si>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</si>
  <si>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</si>
  <si>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</si>
  <si>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</si>
  <si>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</si>
  <si>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</si>
  <si>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</si>
  <si>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</si>
  <si>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</si>
  <si>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</si>
  <si>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</si>
  <si>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</si>
  <si>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</si>
  <si>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</si>
  <si>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</si>
  <si>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</si>
  <si>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</si>
  <si>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</si>
  <si>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</si>
  <si>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</si>
  <si>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</si>
  <si>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</si>
  <si>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</si>
  <si>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</si>
  <si>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</si>
  <si>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</si>
  <si>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</si>
  <si>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</si>
  <si>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</si>
  <si>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</si>
  <si>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</si>
  <si>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</si>
  <si>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</si>
  <si>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</si>
  <si>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</si>
  <si>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</si>
  <si>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</si>
  <si>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</si>
  <si>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</si>
  <si>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</si>
  <si>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</si>
  <si>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</si>
  <si>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</si>
  <si>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</si>
  <si>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</si>
  <si>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</si>
  <si>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</si>
  <si>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</si>
  <si>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</si>
  <si>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</si>
  <si>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</si>
  <si>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</si>
  <si>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</si>
  <si>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</si>
  <si>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</si>
  <si>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</si>
  <si>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</si>
  <si>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</si>
  <si>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</si>
  <si>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</si>
  <si>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</si>
  <si>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</si>
  <si>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</si>
  <si>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</si>
  <si>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</si>
  <si>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</si>
  <si>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</si>
  <si>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</si>
  <si>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</si>
  <si>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</si>
  <si>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</si>
  <si>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</si>
  <si>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</si>
  <si>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</si>
  <si>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</si>
  <si>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</si>
  <si>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</si>
  <si>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</si>
  <si>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</si>
  <si>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</si>
  <si>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</si>
  <si>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</si>
  <si>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</si>
  <si>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</si>
  <si>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</si>
  <si>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</si>
  <si>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</si>
  <si>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</si>
  <si>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</si>
  <si>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</si>
  <si>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</si>
  <si>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</si>
  <si>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</si>
  <si>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</si>
  <si>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</si>
  <si>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</si>
  <si>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</si>
  <si>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</si>
  <si>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</si>
  <si>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</si>
  <si>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</si>
  <si>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</si>
  <si>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</si>
  <si>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</si>
  <si>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</si>
  <si>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</si>
  <si>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</si>
  <si>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</si>
  <si>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</si>
  <si>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</si>
  <si>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</si>
  <si>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</si>
  <si>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</si>
  <si>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</si>
  <si>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</si>
  <si>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</si>
  <si>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</si>
  <si>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</si>
  <si>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</si>
  <si>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</si>
  <si>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</si>
  <si>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</si>
  <si>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</si>
  <si>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</si>
  <si>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</si>
  <si>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</si>
  <si>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</si>
  <si>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</si>
  <si>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</si>
  <si>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</si>
  <si>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</si>
  <si>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</si>
  <si>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</si>
  <si>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</si>
  <si>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</si>
  <si>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</si>
  <si>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</si>
  <si>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</si>
  <si>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</si>
  <si>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</si>
  <si>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</si>
  <si>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</si>
  <si>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</si>
  <si>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</si>
  <si>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</si>
  <si>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</si>
  <si>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</si>
  <si>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</si>
  <si>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</si>
  <si>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</si>
  <si>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</si>
  <si>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</si>
  <si>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</si>
  <si>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</si>
  <si>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</si>
  <si>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</si>
  <si>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</si>
  <si>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</si>
  <si>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</si>
  <si>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</si>
  <si>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</si>
  <si>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</si>
  <si>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</si>
  <si>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</si>
  <si>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</si>
  <si>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</si>
  <si>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</si>
  <si>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</si>
  <si>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</si>
  <si>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</si>
  <si>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</si>
  <si>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</si>
  <si>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</si>
  <si>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</si>
  <si>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</si>
  <si>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</si>
  <si>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</si>
  <si>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</si>
  <si>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</si>
  <si>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</si>
  <si>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</si>
  <si>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</si>
  <si>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</si>
  <si>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</si>
  <si>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</si>
  <si>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</si>
  <si>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</si>
  <si>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</si>
  <si>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</si>
  <si>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</si>
  <si>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</si>
  <si>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</si>
  <si>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</si>
  <si>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</si>
  <si>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</si>
  <si>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</si>
  <si>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</si>
  <si>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</si>
  <si>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</si>
  <si>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</si>
  <si>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</si>
  <si>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</si>
  <si>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</si>
  <si>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</si>
  <si>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</si>
  <si>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</si>
  <si>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</si>
  <si>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</si>
  <si>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</si>
  <si>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</si>
  <si>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</si>
  <si>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</si>
  <si>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</si>
  <si>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</si>
  <si>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</si>
  <si>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</si>
  <si>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</si>
  <si>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</si>
  <si>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</si>
  <si>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</si>
  <si>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</si>
  <si>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</si>
  <si>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</si>
  <si>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</si>
  <si>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</si>
  <si>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</si>
  <si>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</si>
  <si>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</si>
  <si>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</si>
  <si>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</si>
  <si>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</si>
  <si>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</si>
  <si>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</si>
  <si>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</si>
  <si>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</si>
  <si>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</si>
  <si>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</si>
  <si>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</si>
  <si>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</si>
  <si>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</si>
  <si>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</si>
  <si>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</si>
  <si>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</si>
  <si>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</si>
  <si>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</si>
  <si>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</si>
  <si>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</si>
  <si>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</si>
  <si>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</si>
  <si>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</si>
  <si>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</si>
  <si>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</si>
  <si>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</si>
  <si>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</si>
  <si>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</si>
  <si>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</si>
  <si>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</si>
  <si>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</si>
  <si>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</si>
  <si>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</si>
  <si>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</si>
  <si>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</si>
  <si>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</si>
  <si>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</si>
  <si>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</si>
  <si>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</si>
  <si>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</si>
  <si>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</si>
  <si>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</si>
  <si>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</si>
  <si>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</si>
  <si>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</si>
  <si>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</si>
  <si>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</si>
  <si>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</si>
  <si>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</si>
  <si>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</si>
  <si>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</si>
  <si>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</si>
  <si>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</si>
  <si>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</si>
  <si>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</si>
  <si>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</si>
  <si>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</si>
  <si>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</si>
  <si>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</si>
  <si>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</si>
  <si>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</si>
  <si>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</si>
  <si>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</si>
  <si>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</si>
  <si>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</si>
  <si>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</si>
  <si>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</si>
  <si>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</si>
  <si>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</si>
  <si>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</si>
  <si>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</si>
  <si>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</si>
  <si>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</si>
  <si>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</si>
  <si>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</si>
  <si>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</si>
  <si>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</si>
  <si>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</si>
  <si>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</si>
  <si>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</si>
  <si>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</si>
  <si>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</si>
  <si>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</si>
  <si>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</si>
  <si>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</si>
  <si>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</si>
  <si>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</si>
  <si>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</si>
  <si>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</si>
  <si>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</si>
  <si>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</si>
  <si>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</si>
  <si>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</si>
  <si>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</si>
  <si>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</si>
  <si>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</si>
  <si>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</si>
  <si>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</si>
  <si>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</si>
  <si>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</si>
  <si>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</si>
  <si>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</si>
  <si>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</si>
  <si>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</si>
  <si>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</si>
  <si>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</si>
  <si>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</si>
  <si>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</si>
  <si>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</si>
  <si>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</si>
  <si>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</si>
  <si>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</si>
  <si>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</si>
  <si>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</si>
  <si>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</si>
  <si>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</si>
  <si>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</si>
  <si>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</si>
  <si>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</si>
  <si>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</si>
  <si>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</si>
  <si>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</si>
  <si>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</si>
  <si>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</si>
  <si>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</si>
  <si>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</si>
  <si>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</si>
  <si>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</si>
  <si>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</si>
  <si>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</si>
  <si>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</si>
  <si>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</si>
  <si>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</si>
  <si>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</si>
  <si>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</si>
  <si>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</si>
  <si>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</si>
  <si>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</si>
  <si>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</si>
  <si>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</si>
  <si>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</si>
  <si>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</si>
  <si>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</si>
  <si>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</si>
  <si>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</si>
  <si>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</si>
  <si>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</si>
  <si>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</si>
  <si>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</si>
  <si>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</si>
  <si>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</si>
  <si>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</si>
  <si>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</si>
  <si>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</si>
  <si>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</si>
  <si>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</si>
  <si>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</si>
  <si>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</si>
  <si>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</si>
  <si>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</si>
  <si>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</si>
  <si>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</si>
  <si>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</si>
  <si>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</si>
  <si>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</si>
  <si>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</si>
  <si>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</si>
  <si>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</si>
  <si>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</si>
  <si>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</si>
  <si>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</si>
  <si>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</si>
  <si>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</si>
  <si>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</si>
  <si>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</si>
  <si>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</si>
  <si>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</si>
  <si>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</si>
  <si>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</si>
  <si>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</si>
  <si>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</si>
  <si>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</si>
  <si>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</si>
  <si>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</si>
  <si>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</si>
  <si>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</si>
  <si>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</si>
  <si>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</si>
  <si>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</si>
  <si>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</si>
  <si>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</si>
  <si>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</si>
  <si>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</si>
  <si>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</si>
  <si>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</si>
  <si>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</si>
  <si>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</si>
  <si>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</si>
  <si>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</si>
  <si>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</si>
  <si>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</si>
  <si>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</si>
  <si>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</si>
  <si>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</si>
  <si>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</si>
  <si>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</si>
  <si>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</si>
  <si>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</si>
  <si>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</si>
  <si>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</si>
  <si>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</si>
  <si>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</si>
  <si>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</si>
  <si>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</si>
  <si>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</si>
  <si>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</si>
  <si>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</si>
  <si>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</si>
  <si>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</si>
  <si>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</si>
  <si>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</si>
  <si>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</si>
  <si>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</si>
  <si>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</si>
  <si>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</si>
  <si>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</si>
  <si>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</si>
  <si>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</si>
  <si>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</si>
  <si>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</si>
  <si>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</si>
  <si>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</si>
  <si>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</si>
  <si>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</si>
  <si>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</si>
  <si>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</si>
  <si>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</si>
  <si>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</si>
  <si>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</si>
  <si>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</si>
  <si>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</si>
  <si>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</si>
  <si>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</si>
  <si>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</si>
  <si>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</si>
  <si>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</si>
  <si>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</si>
  <si>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</si>
  <si>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</si>
  <si>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</si>
  <si>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</si>
  <si>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</si>
  <si>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</si>
  <si>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</si>
  <si>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</si>
  <si>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</si>
  <si>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</si>
  <si>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</si>
  <si>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</si>
  <si>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</si>
  <si>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</si>
  <si>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</si>
  <si>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</si>
  <si>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</si>
  <si>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</si>
  <si>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</si>
  <si>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</si>
  <si>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</si>
  <si>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</si>
  <si>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</si>
  <si>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</si>
  <si>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</si>
  <si>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</si>
  <si>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</si>
  <si>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</si>
  <si>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</si>
  <si>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</si>
  <si>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</si>
  <si>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</si>
  <si>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</si>
  <si>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</si>
  <si>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</si>
  <si>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</si>
  <si>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</si>
  <si>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</si>
  <si>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</si>
  <si>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</si>
  <si>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</si>
  <si>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</si>
  <si>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</si>
  <si>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</si>
  <si>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</si>
  <si>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</si>
  <si>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</si>
  <si>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</si>
  <si>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</si>
  <si>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</si>
  <si>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</si>
  <si>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</si>
  <si>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</si>
  <si>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</si>
  <si>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</si>
  <si>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</si>
  <si>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</si>
  <si>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</si>
  <si>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</si>
  <si>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</si>
  <si>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</si>
  <si>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</si>
  <si>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</si>
  <si>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</si>
  <si>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</si>
  <si>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</si>
  <si>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</si>
  <si>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</si>
  <si>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</si>
  <si>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</si>
  <si>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</si>
  <si>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</si>
  <si>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</si>
  <si>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</si>
  <si>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</si>
  <si>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</si>
  <si>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</si>
  <si>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</si>
  <si>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</si>
  <si>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</si>
  <si>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</si>
  <si>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</si>
  <si>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</si>
  <si>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</si>
  <si>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</si>
  <si>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</si>
  <si>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</si>
  <si>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</si>
  <si>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</si>
  <si>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</si>
  <si>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</si>
  <si>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</si>
  <si>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</si>
  <si>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</si>
  <si>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</si>
  <si>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</si>
  <si>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</si>
  <si>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</si>
  <si>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</si>
  <si>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</si>
  <si>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</si>
  <si>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</si>
  <si>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</si>
  <si>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</si>
  <si>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</si>
  <si>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</si>
  <si>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</si>
  <si>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</si>
  <si>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</si>
  <si>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</si>
  <si>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</si>
  <si>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</si>
  <si>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</si>
  <si>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</si>
  <si>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</si>
  <si>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</si>
  <si>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</si>
  <si>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</si>
  <si>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</si>
  <si>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</si>
  <si>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</si>
  <si>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</si>
  <si>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</si>
  <si>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</si>
  <si>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</si>
  <si>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</si>
  <si>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</si>
  <si>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</si>
  <si>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</si>
  <si>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</si>
  <si>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</si>
  <si>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</si>
  <si>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</si>
  <si>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</si>
  <si>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</si>
  <si>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</si>
  <si>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</si>
  <si>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</si>
  <si>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</si>
  <si>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</si>
  <si>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</si>
  <si>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</si>
  <si>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</si>
  <si>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</si>
  <si>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</si>
  <si>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</si>
  <si>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</si>
  <si>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</si>
  <si>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</si>
  <si>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</si>
  <si>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</si>
  <si>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</si>
  <si>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</si>
  <si>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</si>
  <si>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</si>
  <si>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</si>
  <si>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</si>
  <si>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</si>
  <si>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</si>
  <si>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</si>
  <si>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</si>
  <si>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</si>
  <si>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</si>
  <si>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</si>
  <si>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</si>
  <si>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</si>
  <si>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</si>
  <si>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</si>
  <si>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</si>
  <si>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</si>
  <si>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</si>
  <si>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</si>
  <si>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</si>
  <si>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</si>
  <si>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</si>
  <si>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</si>
  <si>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</si>
  <si>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</si>
  <si>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</si>
  <si>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</si>
  <si>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</si>
  <si>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</si>
  <si>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</si>
  <si>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</si>
  <si>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</si>
  <si>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</si>
  <si>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</si>
  <si>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</si>
  <si>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</si>
  <si>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</si>
  <si>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</si>
  <si>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</si>
  <si>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</si>
  <si>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</si>
  <si>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</si>
  <si>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</si>
  <si>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</si>
  <si>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</si>
  <si>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</si>
  <si>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</si>
  <si>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</si>
  <si>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</si>
  <si>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</si>
  <si>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</si>
  <si>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</si>
  <si>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</si>
  <si>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</si>
  <si>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</si>
  <si>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</si>
  <si>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</si>
  <si>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</si>
  <si>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</si>
  <si>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</si>
  <si>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</si>
  <si>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</si>
  <si>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</si>
  <si>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</si>
  <si>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</si>
  <si>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</si>
  <si>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</si>
  <si>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</si>
  <si>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</si>
  <si>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</si>
  <si>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</si>
  <si>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</si>
  <si>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</si>
  <si>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</si>
  <si>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</si>
  <si>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</si>
  <si>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</si>
  <si>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</si>
  <si>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</si>
  <si>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</si>
  <si>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</si>
  <si>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</si>
  <si>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</si>
  <si>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</si>
  <si>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</si>
  <si>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</si>
  <si>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</si>
  <si>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</si>
  <si>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</si>
  <si>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</si>
  <si>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</si>
  <si>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</si>
  <si>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</si>
  <si>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</si>
  <si>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</si>
  <si>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</si>
  <si>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</si>
  <si>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</si>
  <si>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</si>
  <si>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</si>
  <si>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</si>
  <si>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</si>
  <si>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</si>
  <si>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</si>
  <si>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</si>
  <si>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</si>
  <si>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</si>
  <si>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</si>
  <si>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</si>
  <si>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</si>
  <si>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</si>
  <si>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</si>
  <si>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</si>
  <si>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</si>
  <si>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</si>
  <si>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</si>
  <si>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</si>
  <si>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</si>
  <si>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</si>
  <si>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</si>
  <si>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</si>
  <si>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</si>
  <si>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</si>
  <si>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</si>
  <si>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</si>
  <si>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</si>
  <si>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</si>
  <si>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</si>
  <si>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</si>
  <si>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</si>
  <si>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</si>
  <si>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</si>
  <si>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</si>
  <si>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</si>
  <si>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</si>
  <si>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</si>
  <si>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</si>
  <si>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</si>
  <si>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</si>
  <si>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</si>
  <si>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</si>
  <si>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</si>
  <si>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</si>
  <si>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</si>
  <si>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</si>
  <si>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</si>
  <si>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</si>
  <si>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</si>
  <si>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</si>
  <si>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</si>
  <si>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</si>
  <si>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</si>
  <si>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</si>
  <si>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</si>
  <si>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</si>
  <si>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</si>
  <si>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</si>
  <si>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</si>
  <si>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</si>
  <si>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</si>
  <si>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</si>
  <si>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</si>
  <si>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</si>
  <si>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</si>
  <si>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</si>
  <si>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</si>
  <si>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</si>
  <si>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</si>
  <si>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</si>
  <si>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</si>
  <si>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</si>
  <si>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</si>
  <si>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</si>
  <si>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</si>
  <si>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</si>
  <si>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</si>
  <si>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</si>
  <si>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</si>
  <si>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</si>
  <si>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</si>
  <si>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</si>
  <si>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</si>
  <si>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</si>
  <si>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</si>
  <si>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</si>
  <si>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</si>
  <si>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</si>
  <si>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</si>
  <si>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</si>
  <si>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</si>
  <si>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</si>
  <si>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</si>
  <si>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</si>
  <si>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</si>
  <si>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</si>
  <si>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</si>
  <si>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</si>
  <si>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</si>
  <si>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</si>
  <si>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</si>
  <si>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</si>
  <si>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</si>
  <si>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</si>
  <si>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</si>
  <si>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</si>
  <si>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</si>
  <si>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</si>
  <si>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</si>
  <si>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</si>
  <si>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</si>
  <si>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</si>
  <si>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</si>
  <si>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</si>
  <si>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</si>
  <si>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</si>
  <si>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</si>
  <si>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</si>
  <si>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</si>
  <si>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</si>
  <si>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</si>
  <si>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</si>
  <si>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</si>
  <si>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</si>
  <si>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</si>
  <si>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</si>
  <si>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</si>
  <si>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</si>
  <si>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</si>
  <si>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</si>
  <si>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</si>
  <si>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</si>
  <si>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</si>
  <si>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</si>
  <si>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</si>
  <si>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</si>
  <si>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</si>
  <si>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</si>
  <si>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</si>
  <si>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</si>
  <si>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</si>
  <si>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</si>
  <si>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</si>
  <si>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</si>
  <si>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</si>
  <si>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</si>
  <si>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</si>
  <si>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</si>
  <si>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</si>
  <si>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</si>
  <si>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</si>
  <si>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</si>
  <si>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</si>
  <si>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</si>
  <si>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</si>
  <si>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</si>
  <si>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</si>
  <si>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</si>
  <si>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</si>
  <si>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</si>
  <si>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</si>
  <si>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</si>
  <si>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</si>
  <si>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</si>
  <si>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</si>
  <si>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</si>
  <si>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</si>
  <si>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</si>
  <si>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</si>
  <si>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</si>
  <si>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</si>
  <si>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</si>
  <si>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</si>
  <si>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</si>
  <si>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</si>
  <si>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</si>
  <si>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</si>
  <si>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</si>
  <si>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</si>
  <si>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</si>
  <si>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</si>
  <si>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</si>
  <si>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</si>
  <si>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</si>
  <si>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</si>
  <si>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</si>
  <si>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</si>
  <si>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</si>
  <si>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</si>
  <si>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</si>
  <si>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</si>
  <si>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</si>
  <si>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</si>
  <si>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</si>
  <si>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</si>
  <si>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</si>
  <si>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</si>
  <si>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</si>
  <si>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</si>
  <si>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</si>
  <si>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</si>
  <si>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</si>
  <si>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</si>
  <si>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</si>
  <si>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</si>
  <si>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</si>
  <si>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</si>
  <si>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</si>
  <si>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</si>
  <si>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</si>
  <si>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</si>
  <si>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</si>
  <si>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</si>
  <si>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</si>
  <si>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</si>
  <si>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</si>
  <si>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</si>
  <si>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</si>
  <si>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</si>
  <si>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</si>
  <si>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</si>
  <si>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</si>
  <si>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</si>
  <si>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</si>
  <si>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</si>
  <si>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</si>
  <si>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</si>
  <si>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</si>
  <si>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</si>
  <si>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</si>
  <si>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</si>
  <si>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</si>
  <si>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</si>
  <si>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</si>
  <si>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</si>
  <si>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</si>
  <si>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</si>
  <si>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</si>
  <si>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</si>
  <si>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</si>
  <si>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</si>
  <si>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</si>
  <si>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</si>
  <si>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</si>
  <si>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</si>
  <si>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</si>
  <si>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</si>
  <si>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</si>
  <si>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</si>
  <si>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</si>
  <si>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</si>
  <si>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</si>
  <si>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</si>
  <si>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</si>
  <si>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</si>
  <si>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</si>
  <si>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</si>
  <si>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</si>
  <si>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</si>
  <si>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</si>
  <si>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</si>
  <si>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</si>
  <si>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</si>
  <si>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</si>
  <si>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</si>
  <si>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</si>
  <si>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</si>
  <si>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</si>
  <si>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</si>
  <si>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</si>
  <si>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</si>
  <si>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</si>
  <si>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</si>
  <si>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</si>
  <si>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</si>
  <si>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</si>
  <si>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</si>
  <si>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</si>
  <si>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</si>
  <si>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</si>
  <si>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</si>
  <si>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</si>
  <si>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</si>
  <si>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</si>
  <si>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</si>
  <si>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</si>
  <si>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</si>
  <si>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</si>
  <si>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</si>
  <si>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</si>
  <si>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</si>
  <si>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</si>
  <si>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</si>
  <si>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</si>
  <si>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</si>
  <si>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</si>
  <si>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</si>
  <si>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</si>
  <si>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</si>
  <si>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</si>
  <si>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</si>
  <si>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</si>
  <si>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</si>
  <si>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</si>
  <si>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</si>
  <si>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</si>
  <si>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</si>
  <si>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</si>
  <si>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</si>
  <si>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</si>
  <si>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</si>
  <si>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</si>
  <si>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</si>
  <si>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</si>
  <si>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</si>
  <si>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</si>
  <si>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</si>
  <si>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</si>
  <si>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</si>
  <si>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</si>
  <si>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</si>
  <si>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</si>
  <si>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</si>
  <si>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</si>
  <si>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</si>
  <si>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</si>
  <si>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</si>
  <si>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</si>
  <si>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</si>
  <si>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</si>
  <si>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</si>
  <si>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</si>
  <si>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</si>
  <si>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</si>
  <si>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</si>
  <si>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</si>
  <si>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</si>
  <si>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</si>
  <si>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</si>
  <si>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</si>
  <si>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</si>
  <si>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</si>
  <si>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</si>
  <si>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</si>
  <si>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</si>
  <si>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</si>
  <si>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</si>
  <si>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</si>
  <si>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</si>
  <si>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</si>
  <si>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</si>
  <si>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</si>
  <si>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</si>
  <si>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</si>
  <si>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</si>
  <si>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</si>
  <si>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</si>
  <si>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</si>
  <si>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</si>
  <si>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</si>
  <si>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</si>
  <si>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</si>
  <si>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</si>
  <si>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</si>
  <si>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</si>
  <si>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</si>
  <si>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</si>
  <si>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</si>
  <si>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</si>
  <si>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</si>
  <si>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</si>
  <si>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</si>
  <si>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</si>
  <si>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</si>
  <si>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</si>
  <si>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</si>
  <si>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</si>
  <si>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</si>
  <si>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</si>
  <si>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</si>
  <si>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</si>
  <si>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</si>
  <si>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</si>
  <si>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</si>
  <si>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</si>
  <si>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</si>
  <si>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</si>
  <si>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</si>
  <si>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</si>
  <si>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</si>
  <si>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</si>
  <si>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</si>
  <si>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</si>
  <si>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</si>
  <si>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</si>
  <si>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</si>
  <si>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</si>
  <si>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</si>
  <si>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</si>
  <si>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</si>
  <si>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</si>
  <si>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</si>
  <si>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</si>
  <si>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</si>
  <si>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</si>
  <si>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</si>
  <si>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</si>
  <si>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</si>
  <si>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</si>
  <si>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</si>
  <si>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</si>
  <si>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</si>
  <si>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</si>
  <si>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</si>
  <si>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</si>
  <si>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</si>
  <si>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</si>
  <si>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</si>
  <si>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</si>
  <si>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</si>
  <si>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</si>
  <si>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</si>
  <si>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</si>
  <si>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</si>
  <si>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</si>
  <si>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</si>
  <si>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</si>
  <si>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</si>
  <si>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</si>
  <si>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</si>
  <si>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</si>
  <si>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</si>
  <si>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</si>
  <si>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</si>
  <si>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</si>
  <si>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</si>
  <si>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</si>
  <si>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</si>
  <si>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</si>
  <si>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</si>
  <si>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</si>
  <si>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</si>
  <si>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</si>
  <si>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</si>
  <si>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</si>
  <si>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</si>
  <si>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</si>
  <si>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</si>
  <si>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</si>
  <si>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</si>
  <si>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</si>
  <si>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</si>
  <si>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</si>
  <si>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</si>
  <si>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</si>
  <si>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</si>
  <si>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</si>
  <si>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</si>
  <si>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</si>
  <si>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</si>
  <si>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</si>
  <si>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</si>
  <si>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</si>
  <si>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</si>
  <si>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</si>
  <si>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</si>
  <si>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</si>
  <si>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</si>
  <si>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</si>
  <si>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</si>
  <si>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</si>
  <si>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</si>
  <si>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</si>
  <si>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</si>
  <si>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</si>
  <si>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</si>
  <si>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</si>
  <si>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</si>
  <si>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</si>
  <si>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</si>
  <si>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</si>
  <si>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</si>
  <si>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</si>
  <si>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</si>
  <si>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</si>
  <si>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</si>
  <si>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</si>
  <si>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</si>
  <si>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</si>
  <si>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</si>
  <si>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</si>
  <si>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</si>
  <si>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</si>
  <si>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</si>
  <si>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</si>
  <si>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</si>
  <si>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</si>
  <si>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</si>
  <si>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</si>
  <si>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</si>
  <si>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</si>
  <si>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</si>
  <si>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</si>
  <si>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</si>
  <si>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</si>
  <si>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</si>
  <si>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</si>
  <si>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</si>
  <si>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</si>
  <si>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</si>
  <si>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</si>
  <si>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</si>
  <si>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</si>
  <si>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</si>
  <si>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</si>
  <si>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</si>
  <si>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</si>
  <si>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</si>
  <si>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</si>
  <si>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</si>
  <si>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</si>
  <si>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</si>
  <si>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</si>
  <si>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</si>
  <si>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</si>
  <si>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</si>
  <si>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</si>
  <si>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</si>
  <si>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</si>
  <si>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</si>
  <si>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</si>
  <si>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</si>
  <si>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</si>
  <si>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</si>
  <si>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</si>
  <si>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</si>
  <si>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</si>
  <si>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</si>
  <si>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</si>
  <si>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</si>
  <si>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</si>
  <si>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</si>
  <si>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</si>
  <si>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</si>
  <si>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</si>
  <si>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</si>
  <si>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</si>
  <si>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</si>
  <si>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</si>
  <si>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</si>
  <si>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</si>
  <si>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</si>
  <si>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</si>
  <si>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</si>
  <si>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</si>
  <si>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</si>
  <si>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</si>
  <si>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</si>
  <si>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</si>
  <si>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</si>
  <si>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</si>
  <si>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</si>
  <si>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</si>
  <si>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</si>
  <si>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</si>
  <si>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</si>
  <si>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</si>
  <si>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</si>
  <si>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</si>
  <si>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</si>
  <si>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</si>
  <si>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</si>
  <si>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</si>
  <si>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</si>
  <si>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</si>
  <si>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</si>
  <si>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</si>
  <si>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</si>
  <si>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</si>
  <si>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</si>
  <si>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</si>
  <si>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</si>
  <si>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</si>
  <si>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</si>
  <si>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</si>
  <si>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</si>
  <si>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</si>
  <si>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</si>
  <si>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</si>
  <si>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</si>
  <si>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</si>
  <si>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</si>
  <si>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</si>
  <si>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</si>
  <si>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</si>
  <si>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</si>
  <si>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</si>
  <si>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</si>
  <si>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</si>
  <si>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</si>
  <si>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</si>
  <si>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</si>
  <si>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</si>
  <si>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</si>
  <si>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</si>
  <si>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</si>
  <si>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</si>
  <si>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</si>
  <si>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</si>
  <si>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</si>
  <si>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</si>
  <si>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</si>
  <si>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</si>
  <si>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</si>
  <si>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</si>
  <si>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</si>
  <si>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</si>
  <si>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</si>
  <si>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</si>
  <si>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</si>
  <si>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</si>
  <si>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</si>
  <si>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</si>
  <si>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</si>
  <si>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</si>
  <si>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</si>
  <si>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</si>
  <si>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</si>
  <si>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</si>
  <si>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</si>
  <si>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</si>
  <si>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</si>
  <si>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</si>
  <si>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</si>
  <si>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</si>
  <si>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</si>
  <si>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</si>
  <si>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</si>
  <si>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</si>
  <si>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</si>
  <si>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</si>
  <si>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</si>
  <si>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</si>
  <si>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</si>
  <si>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</si>
  <si>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</si>
  <si>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</si>
  <si>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</si>
  <si>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</si>
  <si>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</si>
  <si>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</si>
  <si>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</si>
  <si>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</si>
  <si>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</si>
  <si>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</si>
  <si>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</si>
  <si>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</si>
  <si>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</si>
  <si>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</si>
  <si>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</si>
  <si>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</si>
  <si>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</si>
  <si>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</si>
  <si>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</si>
  <si>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</si>
  <si>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</si>
  <si>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</si>
  <si>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</si>
  <si>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</si>
  <si>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</si>
  <si>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</si>
  <si>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</si>
  <si>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</si>
  <si>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</si>
  <si>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</si>
  <si>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</si>
  <si>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</si>
  <si>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</si>
  <si>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</si>
  <si>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</si>
  <si>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</si>
  <si>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</si>
  <si>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</si>
  <si>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</si>
  <si>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</si>
  <si>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</si>
  <si>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</si>
  <si>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</si>
  <si>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</si>
  <si>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</si>
  <si>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</si>
  <si>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</si>
  <si>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</si>
  <si>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</si>
  <si>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</si>
  <si>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</si>
  <si>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</si>
  <si>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</si>
  <si>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</si>
  <si>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</si>
  <si>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</si>
  <si>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</si>
  <si>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</si>
  <si>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</si>
  <si>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</si>
  <si>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</si>
  <si>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</si>
  <si>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</si>
  <si>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</si>
  <si>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</si>
  <si>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</si>
  <si>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</si>
  <si>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</si>
  <si>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</si>
  <si>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</si>
  <si>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</si>
  <si>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</si>
  <si>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</si>
  <si>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</si>
  <si>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</si>
  <si>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</si>
  <si>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</si>
  <si>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</si>
  <si>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</si>
  <si>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</si>
  <si>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</si>
  <si>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</si>
  <si>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</si>
  <si>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</si>
  <si>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</si>
  <si>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</si>
  <si>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</si>
  <si>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</si>
  <si>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</si>
  <si>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</si>
  <si>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</si>
  <si>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</si>
  <si>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</si>
  <si>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</si>
  <si>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</si>
  <si>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</si>
  <si>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</si>
  <si>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</si>
  <si>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</si>
  <si>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</si>
  <si>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</si>
  <si>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</si>
  <si>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</si>
  <si>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</si>
  <si>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</si>
  <si>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</si>
  <si>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</si>
  <si>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</si>
  <si>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</si>
  <si>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</si>
  <si>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</si>
  <si>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</si>
  <si>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</si>
  <si>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</si>
  <si>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</si>
  <si>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</si>
  <si>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</si>
  <si>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</si>
  <si>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</si>
  <si>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</si>
  <si>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</si>
  <si>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</si>
  <si>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</si>
  <si>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</si>
  <si>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</si>
  <si>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</si>
  <si>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</si>
  <si>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</si>
  <si>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</si>
  <si>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</si>
  <si>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</si>
  <si>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</si>
  <si>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</si>
  <si>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</si>
  <si>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</si>
  <si>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</si>
  <si>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</si>
  <si>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</si>
  <si>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</si>
  <si>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</si>
  <si>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</si>
  <si>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</si>
  <si>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</si>
  <si>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</si>
  <si>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</si>
  <si>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</si>
  <si>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</si>
  <si>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</si>
  <si>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</si>
  <si>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</si>
  <si>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</si>
  <si>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</si>
  <si>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</si>
  <si>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</si>
  <si>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</si>
  <si>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</si>
  <si>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</si>
  <si>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</si>
  <si>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</si>
  <si>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</si>
  <si>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</si>
  <si>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</si>
  <si>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</si>
  <si>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</si>
  <si>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</si>
  <si>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</si>
  <si>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</si>
  <si>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</si>
  <si>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</si>
  <si>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</si>
  <si>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</si>
  <si>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</si>
  <si>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</si>
  <si>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</si>
  <si>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</si>
  <si>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</si>
  <si>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</si>
  <si>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</si>
  <si>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</si>
  <si>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</si>
  <si>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</si>
  <si>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</si>
  <si>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</si>
  <si>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</si>
  <si>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</si>
  <si>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</si>
  <si>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</si>
  <si>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</si>
  <si>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</si>
  <si>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</si>
  <si>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</si>
  <si>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</si>
  <si>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</si>
  <si>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</si>
  <si>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</si>
  <si>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</si>
  <si>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</si>
  <si>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</si>
  <si>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</si>
  <si>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</si>
  <si>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</si>
  <si>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</si>
  <si>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</si>
  <si>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</si>
  <si>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</si>
  <si>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</si>
  <si>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</si>
  <si>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</si>
  <si>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</si>
  <si>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</si>
  <si>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</si>
  <si>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</si>
  <si>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</si>
  <si>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</si>
  <si>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</si>
  <si>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</si>
  <si>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</si>
  <si>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</si>
  <si>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</si>
  <si>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</si>
  <si>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</si>
  <si>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</si>
  <si>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</si>
  <si>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</si>
  <si>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</si>
  <si>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</si>
  <si>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</si>
  <si>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</si>
  <si>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</si>
  <si>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</si>
  <si>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</si>
  <si>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</si>
  <si>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</si>
  <si>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</si>
  <si>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</si>
  <si>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</si>
  <si>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</si>
  <si>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</si>
  <si>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</si>
  <si>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</si>
  <si>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</si>
  <si>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</si>
  <si>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</si>
  <si>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</si>
  <si>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</si>
  <si>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</si>
  <si>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</si>
  <si>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</si>
  <si>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</si>
  <si>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</si>
  <si>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</si>
  <si>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</si>
  <si>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</si>
  <si>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</si>
  <si>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</si>
  <si>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</si>
  <si>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</si>
  <si>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</si>
  <si>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</si>
  <si>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</si>
  <si>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</si>
  <si>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</si>
  <si>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</si>
  <si>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</si>
  <si>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</si>
  <si>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</si>
  <si>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</si>
  <si>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</si>
  <si>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</si>
  <si>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</si>
  <si>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</si>
  <si>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</si>
  <si>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</si>
  <si>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</si>
  <si>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</si>
  <si>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</si>
  <si>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</si>
  <si>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</si>
  <si>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</si>
  <si>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</si>
  <si>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</si>
  <si>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</si>
  <si>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</si>
  <si>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</si>
  <si>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</si>
  <si>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</si>
  <si>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</si>
  <si>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</si>
  <si>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</si>
  <si>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</si>
  <si>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</si>
  <si>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</si>
  <si>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</si>
  <si>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</si>
  <si>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</si>
  <si>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</si>
  <si>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</si>
  <si>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</si>
  <si>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</si>
  <si>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</si>
  <si>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</si>
  <si>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</si>
  <si>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</si>
  <si>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</si>
  <si>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</si>
  <si>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</si>
  <si>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</si>
  <si>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</si>
  <si>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</si>
  <si>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</si>
  <si>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</si>
  <si>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</si>
  <si>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</si>
  <si>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</si>
  <si>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</si>
  <si>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</si>
  <si>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</si>
  <si>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</si>
  <si>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</si>
  <si>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</si>
  <si>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</si>
  <si>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</si>
  <si>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</si>
  <si>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</si>
  <si>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</si>
  <si>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</si>
  <si>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</si>
  <si>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</si>
  <si>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</si>
  <si>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</si>
  <si>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</si>
  <si>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</si>
  <si>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</si>
  <si>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</si>
  <si>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</si>
  <si>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</si>
  <si>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</si>
  <si>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</si>
  <si>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</si>
  <si>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</si>
  <si>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</si>
  <si>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</si>
  <si>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</si>
  <si>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</si>
  <si>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</si>
  <si>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</si>
  <si>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</si>
  <si>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</si>
  <si>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</si>
  <si>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</si>
  <si>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</si>
  <si>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</si>
  <si>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</si>
  <si>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</si>
  <si>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</si>
  <si>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</si>
  <si>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</si>
  <si>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</si>
  <si>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</si>
  <si>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</si>
  <si>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</si>
  <si>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</si>
  <si>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</si>
  <si>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</si>
  <si>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</si>
  <si>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</si>
  <si>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</si>
  <si>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</si>
  <si>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</si>
  <si>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</si>
  <si>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</si>
  <si>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</si>
  <si>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</si>
  <si>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</si>
  <si>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</si>
  <si>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</si>
  <si>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</si>
  <si>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</si>
  <si>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</si>
  <si>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</si>
  <si>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</si>
  <si>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</si>
  <si>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</si>
  <si>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</si>
  <si>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</si>
  <si>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</si>
  <si>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</si>
  <si>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</si>
  <si>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</si>
  <si>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</si>
  <si>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</si>
  <si>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</si>
  <si>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</si>
  <si>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</si>
  <si>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</si>
  <si>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</si>
  <si>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</si>
  <si>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</si>
  <si>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</si>
  <si>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</si>
  <si>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</si>
  <si>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</si>
  <si>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</si>
  <si>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</si>
  <si>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</si>
  <si>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</si>
  <si>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</si>
  <si>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</si>
  <si>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</si>
  <si>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</si>
  <si>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</si>
  <si>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</si>
  <si>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</si>
  <si>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</si>
  <si>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</si>
  <si>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</si>
  <si>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</si>
  <si>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</si>
  <si>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</si>
  <si>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</si>
  <si>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</si>
  <si>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</si>
  <si>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</si>
  <si>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</si>
  <si>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</si>
  <si>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</si>
  <si>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</si>
  <si>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</si>
  <si>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</si>
  <si>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</si>
  <si>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</si>
  <si>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</si>
  <si>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</si>
  <si>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</si>
  <si>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</si>
  <si>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</si>
  <si>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</si>
  <si>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</si>
  <si>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</si>
  <si>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</si>
  <si>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</si>
  <si>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</si>
  <si>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</si>
  <si>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</si>
  <si>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</si>
  <si>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</si>
  <si>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</si>
  <si>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</si>
  <si>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</si>
  <si>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</si>
  <si>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</si>
  <si>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</si>
  <si>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</si>
  <si>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</si>
  <si>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</si>
  <si>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</si>
  <si>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</si>
  <si>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</si>
  <si>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</si>
  <si>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</si>
  <si>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</si>
  <si>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</si>
  <si>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</si>
  <si>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</si>
  <si>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</si>
  <si>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</si>
  <si>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</si>
  <si>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</si>
  <si>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</si>
  <si>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</si>
  <si>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</si>
  <si>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</si>
  <si>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</si>
  <si>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</si>
  <si>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</si>
  <si>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</si>
  <si>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</si>
  <si>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</si>
  <si>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</si>
  <si>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</si>
  <si>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</si>
  <si>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</si>
  <si>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</si>
  <si>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</si>
  <si>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</si>
  <si>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</si>
  <si>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</si>
  <si>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</si>
  <si>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</si>
  <si>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</si>
  <si>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</si>
  <si>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</si>
  <si>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</si>
  <si>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</si>
  <si>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</si>
  <si>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</si>
  <si>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</si>
  <si>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</si>
  <si>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</si>
  <si>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</si>
  <si>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</si>
  <si>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</si>
  <si>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</si>
  <si>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</si>
  <si>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</si>
  <si>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</si>
  <si>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</si>
  <si>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</si>
  <si>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</si>
  <si>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</si>
  <si>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</si>
  <si>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</si>
  <si>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</si>
  <si>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</si>
  <si>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</si>
  <si>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</si>
  <si>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</si>
  <si>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</si>
  <si>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</si>
  <si>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</si>
  <si>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</si>
  <si>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</si>
  <si>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</si>
  <si>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</si>
  <si>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</si>
  <si>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</si>
  <si>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</si>
  <si>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</si>
  <si>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</si>
  <si>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</si>
  <si>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</si>
  <si>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</si>
  <si>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</si>
  <si>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</si>
  <si>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</si>
  <si>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</si>
  <si>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</si>
  <si>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</si>
  <si>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</si>
  <si>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</si>
  <si>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</si>
  <si>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</si>
  <si>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</si>
  <si>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</si>
  <si>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</si>
  <si>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</si>
  <si>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</si>
  <si>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</si>
  <si>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</si>
  <si>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</si>
  <si>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</si>
  <si>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</si>
  <si>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</si>
  <si>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</si>
  <si>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</si>
  <si>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</si>
  <si>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</si>
  <si>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</si>
  <si>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</si>
  <si>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</si>
  <si>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</si>
  <si>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</si>
  <si>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</si>
  <si>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</si>
  <si>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</si>
  <si>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</si>
  <si>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</si>
  <si>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</si>
  <si>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</si>
  <si>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</si>
  <si>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</si>
  <si>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</si>
  <si>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</si>
  <si>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</si>
  <si>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</si>
  <si>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</si>
  <si>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</si>
  <si>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</si>
  <si>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</si>
  <si>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</si>
  <si>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</si>
  <si>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</si>
  <si>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</si>
  <si>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</si>
  <si>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</si>
  <si>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</si>
  <si>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</si>
  <si>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</si>
  <si>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</si>
  <si>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</si>
  <si>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</si>
  <si>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</si>
  <si>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</si>
  <si>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</si>
  <si>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</si>
  <si>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</si>
  <si>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</si>
  <si>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</si>
  <si>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</si>
  <si>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</si>
  <si>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</si>
  <si>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</si>
  <si>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</si>
  <si>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</si>
  <si>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</si>
  <si>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</si>
  <si>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</si>
  <si>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</si>
  <si>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</si>
  <si>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</si>
  <si>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</si>
  <si>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</si>
  <si>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</si>
  <si>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</si>
  <si>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</si>
  <si>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</si>
  <si>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</si>
  <si>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</si>
  <si>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</si>
  <si>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</si>
  <si>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</si>
  <si>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</si>
  <si>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</si>
  <si>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</si>
  <si>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</si>
  <si>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</si>
  <si>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</si>
  <si>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</si>
  <si>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</si>
  <si>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</si>
  <si>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</si>
  <si>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</si>
  <si>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</si>
  <si>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</si>
  <si>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</si>
  <si>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</si>
  <si>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</si>
  <si>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</si>
  <si>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</si>
  <si>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</si>
  <si>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</si>
  <si>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</si>
  <si>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</si>
  <si>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</si>
  <si>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</si>
  <si>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</si>
  <si>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</si>
  <si>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</si>
  <si>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</si>
  <si>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</si>
  <si>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</si>
  <si>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</si>
  <si>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</si>
  <si>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</si>
  <si>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</si>
  <si>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</si>
  <si>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</si>
  <si>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</si>
  <si>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</si>
  <si>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</si>
  <si>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</si>
  <si>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</si>
  <si>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</si>
  <si>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</si>
  <si>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</si>
  <si>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</si>
  <si>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</si>
  <si>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</si>
  <si>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</si>
  <si>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</si>
  <si>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</si>
  <si>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</si>
  <si>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</si>
  <si>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</si>
  <si>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</si>
  <si>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</si>
  <si>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</si>
  <si>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</si>
  <si>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</si>
  <si>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</si>
  <si>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</si>
  <si>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</si>
  <si>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</si>
  <si>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</si>
  <si>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</si>
  <si>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</si>
  <si>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</si>
  <si>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</si>
  <si>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</si>
  <si>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</si>
  <si>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</si>
  <si>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</si>
  <si>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</si>
  <si>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</si>
  <si>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</si>
  <si>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</si>
  <si>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</si>
  <si>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</si>
  <si>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</si>
  <si>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</si>
  <si>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</si>
  <si>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</si>
  <si>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</si>
  <si>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</si>
  <si>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</si>
  <si>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</si>
  <si>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</si>
  <si>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</si>
  <si>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</si>
  <si>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</si>
  <si>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</si>
  <si>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</si>
  <si>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</si>
  <si>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</si>
  <si>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</si>
  <si>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</si>
  <si>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</si>
  <si>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</si>
  <si>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</si>
  <si>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</si>
  <si>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</si>
  <si>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</si>
  <si>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</si>
  <si>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</si>
  <si>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</si>
  <si>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</si>
  <si>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</si>
  <si>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</si>
  <si>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</si>
  <si>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</si>
  <si>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</si>
  <si>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</si>
  <si>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</si>
  <si>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</si>
  <si>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</si>
  <si>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</si>
  <si>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</si>
  <si>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</si>
  <si>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</si>
  <si>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</si>
  <si>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</si>
  <si>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</si>
  <si>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</si>
  <si>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</si>
  <si>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</si>
  <si>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</si>
  <si>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</si>
  <si>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</si>
  <si>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</si>
  <si>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</si>
  <si>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</si>
  <si>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</si>
  <si>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</si>
  <si>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</si>
  <si>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</si>
  <si>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</si>
  <si>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</si>
  <si>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</si>
  <si>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</si>
  <si>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</si>
  <si>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</si>
  <si>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</si>
  <si>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</si>
  <si>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</si>
  <si>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</si>
  <si>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</si>
  <si>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</si>
  <si>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</si>
  <si>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</si>
  <si>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</si>
  <si>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</si>
  <si>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</si>
  <si>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</si>
  <si>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</si>
  <si>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</si>
  <si>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</si>
  <si>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</si>
  <si>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</si>
  <si>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</si>
  <si>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</si>
  <si>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</si>
  <si>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</si>
  <si>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</si>
  <si>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</si>
  <si>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</si>
  <si>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</si>
  <si>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</si>
  <si>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</si>
  <si>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</si>
  <si>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</si>
  <si>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</si>
  <si>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</si>
  <si>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</si>
  <si>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</si>
  <si>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</si>
  <si>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</si>
  <si>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</si>
  <si>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</si>
  <si>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</si>
  <si>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</si>
  <si>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</si>
  <si>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</si>
  <si>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</si>
  <si>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</si>
  <si>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</si>
  <si>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</si>
  <si>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</si>
  <si>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</si>
  <si>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</si>
  <si>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</si>
  <si>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</si>
  <si>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</si>
  <si>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</si>
  <si>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</si>
  <si>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</si>
  <si>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</si>
  <si>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</si>
  <si>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</si>
  <si>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</si>
  <si>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</si>
  <si>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</si>
  <si>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</si>
  <si>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</si>
  <si>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</si>
  <si>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</si>
  <si>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</si>
  <si>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</si>
  <si>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</si>
  <si>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</si>
  <si>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</si>
  <si>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</si>
  <si>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</si>
  <si>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</si>
  <si>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</si>
  <si>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</si>
  <si>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</si>
  <si>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</si>
  <si>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</si>
  <si>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</si>
  <si>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</si>
  <si>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</si>
  <si>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</si>
  <si>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</si>
  <si>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</si>
  <si>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</si>
  <si>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</si>
  <si>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</si>
  <si>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</si>
  <si>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</si>
  <si>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</si>
  <si>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</si>
  <si>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</si>
  <si>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</si>
  <si>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</si>
  <si>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</si>
  <si>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</si>
  <si>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</si>
  <si>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</si>
  <si>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</si>
  <si>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</si>
  <si>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</si>
  <si>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</si>
  <si>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</si>
  <si>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</si>
  <si>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</si>
  <si>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</si>
  <si>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</si>
  <si>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</si>
  <si>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</si>
  <si>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</si>
  <si>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</si>
  <si>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</si>
  <si>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</si>
  <si>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</si>
  <si>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</si>
  <si>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</si>
  <si>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</si>
  <si>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</si>
  <si>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</si>
  <si>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</si>
  <si>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</si>
  <si>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</si>
  <si>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</si>
  <si>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</si>
  <si>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</si>
  <si>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</si>
  <si>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</si>
  <si>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</si>
  <si>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</si>
  <si>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</si>
  <si>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</si>
  <si>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</si>
  <si>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</si>
  <si>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</si>
  <si>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</si>
  <si>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</si>
  <si>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</si>
  <si>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</si>
  <si>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</si>
  <si>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</si>
  <si>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</si>
  <si>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</si>
  <si>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</si>
  <si>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</si>
  <si>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</si>
  <si>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</si>
  <si>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</si>
  <si>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</si>
  <si>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</si>
  <si>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</si>
  <si>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</si>
  <si>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</si>
  <si>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</si>
  <si>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</si>
  <si>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</si>
  <si>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</si>
  <si>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</si>
  <si>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</si>
  <si>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</si>
  <si>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</si>
  <si>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</si>
  <si>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</si>
  <si>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</si>
  <si>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</si>
  <si>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</si>
  <si>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</si>
  <si>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</si>
  <si>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</si>
  <si>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</si>
  <si>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</si>
  <si>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</si>
  <si>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</si>
  <si>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</si>
  <si>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</si>
  <si>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</si>
  <si>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</si>
  <si>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</si>
  <si>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</si>
  <si>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</si>
  <si>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</si>
  <si>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</si>
  <si>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</si>
  <si>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</si>
  <si>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</si>
  <si>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</si>
  <si>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</si>
  <si>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</si>
  <si>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</si>
  <si>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</si>
  <si>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</si>
  <si>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</si>
  <si>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</si>
  <si>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</si>
  <si>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</si>
  <si>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</si>
  <si>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</si>
  <si>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</si>
  <si>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</si>
  <si>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</si>
  <si>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</si>
  <si>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</si>
  <si>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</si>
  <si>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</si>
  <si>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</si>
  <si>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</si>
  <si>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</si>
  <si>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</si>
  <si>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</si>
  <si>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</si>
  <si>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</si>
  <si>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</si>
  <si>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</si>
  <si>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</si>
  <si>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</si>
  <si>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</si>
  <si>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</si>
  <si>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</si>
  <si>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</si>
  <si>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</si>
  <si>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</si>
  <si>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</si>
  <si>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</si>
  <si>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</si>
  <si>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</si>
  <si>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</si>
  <si>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</si>
  <si>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</si>
  <si>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</si>
  <si>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</si>
  <si>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</si>
  <si>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</si>
  <si>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</si>
  <si>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</si>
  <si>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</si>
  <si>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</si>
  <si>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</si>
  <si>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</si>
  <si>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</si>
  <si>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</si>
  <si>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</si>
  <si>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</si>
  <si>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</si>
  <si>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</si>
  <si>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</si>
  <si>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</si>
  <si>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</si>
  <si>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</si>
  <si>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</si>
  <si>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</si>
  <si>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</si>
  <si>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</si>
  <si>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</si>
  <si>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</si>
  <si>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</si>
  <si>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</si>
  <si>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</si>
  <si>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</si>
  <si>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</si>
  <si>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</si>
  <si>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</si>
  <si>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</si>
  <si>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</si>
  <si>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</si>
  <si>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</si>
  <si>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</si>
  <si>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</si>
  <si>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</si>
  <si>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</si>
  <si>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</si>
  <si>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</si>
  <si>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</si>
  <si>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</si>
  <si>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</si>
  <si>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</si>
  <si>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</si>
  <si>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</si>
  <si>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</si>
  <si>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</si>
  <si>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</si>
  <si>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</si>
  <si>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</si>
  <si>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</si>
  <si>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</si>
  <si>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</si>
  <si>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</si>
  <si>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</si>
  <si>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</si>
  <si>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</si>
  <si>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</si>
  <si>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</si>
  <si>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</si>
  <si>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</si>
  <si>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</si>
  <si>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</si>
  <si>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</si>
  <si>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</si>
  <si>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</si>
  <si>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</si>
  <si>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</si>
  <si>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</si>
  <si>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</si>
  <si>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</si>
  <si>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</si>
  <si>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</si>
  <si>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</si>
  <si>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</si>
  <si>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</si>
  <si>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</si>
  <si>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</si>
  <si>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</si>
  <si>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</si>
  <si>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</si>
  <si>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</si>
  <si>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</si>
  <si>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</si>
  <si>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</si>
  <si>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</si>
  <si>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</si>
  <si>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</si>
  <si>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</si>
  <si>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</si>
  <si>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</si>
  <si>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</si>
  <si>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</si>
  <si>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</si>
  <si>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</si>
  <si>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</si>
  <si>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</si>
  <si>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</si>
  <si>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</si>
  <si>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</si>
  <si>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</si>
  <si>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</si>
  <si>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</si>
  <si>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</si>
  <si>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</si>
  <si>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</si>
  <si>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</si>
  <si>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</si>
  <si>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</si>
  <si>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</si>
  <si>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</si>
  <si>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</si>
  <si>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</si>
  <si>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</si>
  <si>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</si>
  <si>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</si>
  <si>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</si>
  <si>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</si>
  <si>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</si>
  <si>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</si>
  <si>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</si>
  <si>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</si>
  <si>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</si>
  <si>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</si>
  <si>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</si>
  <si>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</si>
  <si>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</si>
  <si>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</si>
  <si>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</si>
  <si>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</si>
  <si>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</si>
  <si>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</si>
  <si>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</si>
  <si>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</si>
  <si>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</si>
  <si>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</si>
  <si>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</si>
  <si>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</si>
  <si>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</si>
  <si>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</si>
  <si>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</si>
  <si>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</si>
  <si>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</si>
  <si>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</si>
  <si>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</si>
  <si>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</si>
  <si>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</si>
  <si>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</si>
  <si>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</si>
  <si>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</si>
  <si>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</si>
  <si>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</si>
  <si>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</si>
  <si>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</si>
  <si>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</si>
  <si>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</si>
  <si>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</si>
  <si>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</si>
  <si>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</si>
  <si>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</si>
  <si>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</si>
  <si>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</si>
  <si>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</si>
  <si>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</si>
  <si>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</si>
  <si>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</si>
  <si>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</si>
  <si>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</si>
  <si>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</si>
  <si>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</si>
  <si>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</si>
  <si>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</si>
  <si>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</si>
  <si>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</si>
  <si>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</si>
  <si>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</si>
  <si>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</si>
  <si>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</si>
  <si>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</si>
  <si>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</si>
  <si>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</si>
  <si>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</si>
  <si>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</si>
  <si>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</si>
  <si>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</si>
  <si>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</si>
  <si>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</si>
  <si>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</si>
  <si>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</si>
  <si>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</si>
  <si>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</si>
  <si>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</si>
  <si>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</si>
  <si>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</si>
  <si>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</si>
  <si>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</si>
  <si>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</si>
  <si>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</si>
  <si>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</si>
  <si>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</si>
  <si>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</si>
  <si>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</si>
  <si>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</si>
  <si>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</si>
  <si>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</si>
  <si>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</si>
  <si>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</si>
  <si>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</si>
  <si>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</si>
  <si>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</si>
  <si>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</si>
  <si>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</si>
  <si>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</si>
  <si>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</si>
  <si>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</si>
  <si>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</si>
  <si>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</si>
  <si>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</si>
  <si>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</si>
  <si>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</si>
  <si>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</si>
  <si>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</si>
  <si>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</si>
  <si>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</si>
  <si>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</si>
  <si>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</si>
  <si>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</si>
  <si>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</si>
  <si>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</si>
  <si>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</si>
  <si>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</si>
  <si>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</si>
  <si>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</si>
  <si>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</si>
  <si>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</si>
  <si>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</si>
  <si>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</si>
  <si>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</si>
  <si>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</si>
  <si>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</si>
  <si>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</si>
  <si>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</si>
  <si>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</si>
  <si>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</si>
  <si>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</si>
  <si>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</si>
  <si>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</si>
  <si>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</si>
  <si>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</si>
  <si>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</si>
  <si>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</si>
  <si>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</si>
  <si>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</si>
  <si>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</si>
  <si>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</si>
  <si>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</si>
  <si>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</si>
  <si>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</si>
  <si>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</si>
  <si>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</si>
  <si>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</si>
  <si>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</si>
  <si>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</si>
  <si>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</si>
  <si>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</si>
  <si>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</si>
  <si>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</si>
  <si>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</si>
  <si>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</si>
  <si>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</si>
  <si>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</si>
  <si>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</si>
  <si>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</si>
  <si>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</si>
  <si>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</si>
  <si>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</si>
  <si>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</si>
  <si>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</si>
  <si>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</si>
  <si>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</si>
  <si>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</si>
  <si>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</si>
  <si>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</si>
  <si>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</si>
  <si>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</si>
  <si>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</si>
  <si>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</si>
  <si>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</si>
  <si>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</si>
  <si>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</si>
  <si>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</si>
  <si>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</si>
  <si>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</si>
  <si>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</si>
  <si>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</si>
  <si>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</si>
  <si>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</si>
  <si>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</si>
  <si>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</si>
  <si>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</si>
  <si>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</si>
  <si>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</si>
  <si>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</si>
  <si>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</si>
  <si>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</si>
  <si>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</si>
  <si>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</si>
  <si>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</si>
  <si>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</si>
  <si>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</si>
  <si>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</si>
  <si>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</si>
  <si>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</si>
  <si>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</si>
  <si>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</si>
  <si>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</si>
  <si>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</si>
  <si>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</si>
  <si>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</si>
  <si>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</si>
  <si>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</si>
  <si>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</si>
  <si>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</si>
  <si>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</si>
  <si>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</si>
  <si>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</si>
  <si>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</si>
  <si>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</si>
  <si>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</si>
  <si>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</si>
  <si>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</si>
  <si>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</si>
  <si>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</si>
  <si>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</si>
  <si>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</si>
  <si>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</si>
  <si>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</si>
  <si>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</si>
  <si>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</si>
  <si>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</si>
  <si>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</si>
  <si>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</si>
  <si>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</si>
  <si>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</si>
  <si>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</si>
  <si>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</si>
  <si>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</si>
  <si>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</si>
  <si>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</si>
  <si>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</si>
  <si>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</si>
  <si>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</si>
  <si>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</si>
  <si>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</si>
  <si>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</si>
  <si>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</si>
  <si>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</si>
  <si>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</si>
  <si>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</si>
  <si>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</si>
  <si>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</si>
  <si>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</si>
  <si>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</si>
  <si>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</si>
  <si>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</si>
  <si>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</si>
  <si>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</si>
  <si>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</si>
  <si>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</si>
  <si>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</si>
  <si>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</si>
  <si>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</si>
  <si>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</si>
  <si>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</si>
  <si>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</si>
  <si>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</si>
  <si>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</si>
  <si>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</si>
  <si>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</si>
  <si>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</si>
  <si>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</si>
  <si>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</si>
  <si>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</si>
  <si>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</si>
  <si>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</si>
  <si>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</si>
  <si>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</si>
  <si>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</si>
  <si>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</si>
  <si>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</si>
  <si>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</si>
  <si>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</si>
  <si>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</si>
  <si>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</si>
  <si>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</si>
  <si>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</si>
  <si>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</si>
  <si>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</si>
  <si>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</si>
  <si>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</si>
  <si>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</si>
  <si>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</si>
  <si>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</si>
  <si>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</si>
  <si>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</si>
  <si>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</si>
  <si>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</si>
  <si>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</si>
  <si>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</si>
  <si>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</si>
  <si>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</si>
  <si>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</si>
  <si>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</si>
  <si>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</si>
  <si>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</si>
  <si>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</si>
  <si>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</si>
  <si>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</si>
  <si>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</si>
  <si>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</si>
  <si>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</si>
  <si>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</si>
  <si>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</si>
  <si>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</si>
  <si>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</si>
  <si>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</si>
  <si>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</si>
  <si>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</si>
  <si>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</si>
  <si>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</si>
  <si>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</si>
  <si>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</si>
  <si>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</si>
  <si>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</si>
  <si>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</si>
  <si>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</si>
  <si>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</si>
  <si>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</si>
  <si>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</si>
  <si>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</si>
  <si>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</si>
  <si>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</si>
  <si>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</si>
  <si>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</si>
  <si>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</si>
  <si>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</si>
  <si>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</si>
  <si>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</si>
  <si>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</si>
  <si>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</si>
  <si>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</si>
  <si>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</si>
  <si>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</si>
  <si>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</si>
  <si>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</si>
  <si>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</si>
  <si>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</si>
  <si>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</si>
  <si>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</si>
  <si>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</si>
  <si>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</si>
  <si>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</si>
  <si>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</si>
  <si>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</si>
  <si>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</si>
  <si>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</si>
  <si>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</si>
  <si>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</si>
  <si>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</si>
  <si>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</si>
  <si>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</si>
  <si>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</si>
  <si>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</si>
  <si>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</si>
  <si>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</si>
  <si>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</si>
  <si>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</si>
  <si>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</si>
  <si>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</si>
  <si>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</si>
  <si>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</si>
  <si>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</si>
  <si>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</si>
  <si>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</si>
  <si>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</si>
  <si>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</si>
  <si>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</si>
  <si>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</si>
  <si>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</si>
  <si>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</si>
  <si>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</si>
  <si>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</si>
  <si>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</si>
  <si>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</si>
  <si>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</si>
  <si>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</si>
  <si>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</si>
  <si>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</si>
  <si>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</si>
  <si>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</si>
  <si>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</si>
  <si>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</si>
  <si>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</si>
  <si>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</si>
  <si>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</si>
  <si>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</si>
  <si>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</si>
  <si>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</si>
  <si>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</si>
  <si>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</si>
  <si>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</si>
  <si>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</si>
  <si>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</si>
  <si>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</si>
  <si>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</si>
  <si>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</si>
  <si>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</si>
  <si>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</si>
  <si>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</si>
  <si>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</si>
  <si>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</si>
  <si>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</si>
  <si>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</si>
  <si>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</si>
  <si>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</si>
  <si>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</si>
  <si>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</si>
  <si>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</si>
  <si>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</si>
  <si>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</si>
  <si>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</si>
  <si>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</si>
  <si>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</si>
  <si>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</si>
  <si>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</si>
  <si>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</si>
  <si>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</si>
  <si>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</si>
  <si>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</si>
  <si>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</si>
  <si>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</si>
  <si>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</si>
  <si>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</si>
  <si>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</si>
  <si>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</si>
  <si>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</si>
  <si>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</si>
  <si>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</si>
  <si>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</si>
  <si>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</si>
  <si>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</si>
  <si>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</si>
  <si>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</si>
  <si>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</si>
  <si>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</si>
  <si>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</si>
  <si>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</si>
  <si>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</si>
  <si>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</si>
  <si>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</si>
  <si>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</si>
  <si>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</si>
  <si>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</si>
  <si>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</si>
  <si>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</si>
  <si>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</si>
  <si>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</si>
  <si>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</si>
  <si>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</si>
  <si>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</si>
  <si>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</si>
  <si>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</si>
  <si>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</si>
  <si>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</si>
  <si>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</si>
  <si>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</si>
  <si>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</si>
  <si>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</si>
  <si>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</si>
  <si>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</si>
  <si>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</si>
  <si>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</si>
  <si>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</si>
  <si>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</si>
  <si>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</si>
  <si>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</si>
  <si>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</si>
  <si>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</si>
  <si>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</si>
  <si>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</si>
  <si>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</si>
  <si>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</si>
  <si>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</si>
  <si>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</si>
  <si>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</si>
  <si>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</si>
  <si>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</si>
  <si>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</si>
  <si>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</si>
  <si>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</si>
  <si>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</si>
  <si>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</si>
  <si>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</si>
  <si>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</si>
  <si>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</si>
  <si>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</si>
  <si>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</si>
  <si>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</si>
  <si>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</si>
  <si>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</si>
  <si>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</si>
  <si>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</si>
  <si>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</si>
  <si>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</si>
  <si>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</si>
  <si>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</si>
  <si>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</si>
  <si>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</si>
  <si>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</si>
  <si>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</si>
  <si>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</si>
  <si>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</si>
  <si>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</si>
  <si>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</si>
  <si>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</si>
  <si>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</si>
  <si>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</si>
  <si>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</si>
  <si>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</si>
  <si>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</si>
  <si>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</si>
  <si>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</si>
  <si>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</si>
  <si>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</si>
  <si>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</si>
  <si>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</si>
  <si>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</si>
  <si>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</si>
  <si>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</si>
  <si>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</si>
  <si>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</si>
  <si>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</si>
  <si>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</si>
  <si>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</si>
  <si>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</si>
  <si>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</si>
  <si>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</si>
  <si>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</si>
  <si>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</si>
  <si>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</si>
  <si>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</si>
  <si>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</si>
  <si>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</si>
  <si>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</si>
  <si>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</si>
  <si>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</si>
  <si>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</si>
  <si>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</si>
  <si>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</si>
  <si>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</si>
  <si>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</si>
  <si>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</si>
  <si>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</si>
  <si>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</si>
  <si>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</si>
  <si>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</si>
  <si>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</si>
  <si>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</si>
  <si>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</si>
  <si>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</si>
  <si>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</si>
  <si>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</si>
  <si>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</si>
  <si>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</si>
  <si>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</si>
  <si>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</si>
  <si>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</si>
  <si>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</si>
  <si>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</si>
  <si>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</si>
  <si>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</si>
  <si>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</si>
  <si>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</si>
  <si>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</si>
  <si>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</si>
  <si>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</si>
  <si>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</si>
  <si>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</si>
  <si>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</si>
  <si>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</si>
  <si>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</si>
  <si>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</si>
  <si>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</si>
  <si>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</si>
  <si>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</si>
  <si>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</si>
  <si>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</si>
  <si>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</si>
  <si>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</si>
  <si>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</si>
  <si>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</si>
  <si>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</si>
  <si>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</si>
  <si>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</si>
  <si>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</si>
  <si>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</si>
  <si>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</si>
  <si>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</si>
  <si>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</si>
  <si>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</si>
  <si>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</si>
  <si>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</si>
  <si>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</si>
  <si>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</si>
  <si>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</si>
  <si>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</si>
  <si>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</si>
  <si>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</si>
  <si>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</si>
  <si>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</si>
  <si>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</si>
  <si>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</si>
  <si>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</si>
  <si>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</si>
  <si>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</si>
  <si>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</si>
  <si>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</si>
  <si>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</si>
  <si>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</si>
  <si>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</si>
  <si>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</si>
  <si>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</si>
  <si>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</si>
  <si>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</si>
  <si>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</si>
  <si>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</si>
  <si>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</si>
  <si>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</si>
  <si>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</si>
  <si>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</si>
  <si>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</si>
  <si>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</si>
  <si>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</si>
  <si>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</si>
  <si>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</si>
  <si>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</si>
  <si>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</si>
  <si>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</si>
  <si>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</si>
  <si>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</si>
  <si>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</si>
  <si>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</si>
  <si>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</si>
  <si>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</si>
  <si>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</si>
  <si>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</si>
  <si>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</si>
  <si>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</si>
  <si>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</si>
  <si>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</si>
  <si>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</si>
  <si>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</si>
  <si>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</si>
  <si>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</si>
  <si>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</si>
  <si>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</si>
  <si>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</si>
  <si>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</si>
  <si>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</si>
  <si>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</si>
  <si>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</si>
  <si>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</si>
  <si>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</si>
  <si>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</si>
  <si>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</si>
  <si>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</si>
  <si>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</si>
  <si>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</si>
  <si>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</si>
  <si>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</si>
  <si>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</si>
  <si>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</si>
  <si>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</si>
  <si>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</si>
  <si>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</si>
  <si>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</si>
  <si>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</si>
  <si>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</si>
  <si>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</si>
  <si>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</si>
  <si>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</si>
  <si>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</si>
  <si>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</si>
  <si>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</si>
  <si>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</si>
  <si>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</si>
  <si>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</si>
  <si>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</si>
  <si>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</si>
  <si>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</si>
  <si>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</si>
  <si>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</si>
  <si>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</si>
  <si>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</si>
  <si>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</si>
  <si>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</si>
  <si>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</si>
  <si>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</si>
  <si>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</si>
  <si>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</si>
  <si>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</si>
  <si>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</si>
  <si>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</si>
  <si>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</si>
  <si>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</si>
  <si>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</si>
  <si>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</si>
  <si>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</si>
  <si>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</si>
  <si>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</si>
  <si>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</si>
  <si>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</si>
  <si>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</si>
  <si>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</si>
  <si>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</si>
  <si>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</si>
  <si>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</si>
  <si>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</si>
  <si>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</si>
  <si>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</si>
  <si>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</si>
  <si>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</si>
  <si>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</si>
  <si>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</si>
  <si>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</si>
  <si>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</si>
  <si>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</si>
  <si>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</si>
  <si>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</si>
  <si>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</si>
  <si>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</si>
  <si>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</si>
  <si>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</si>
  <si>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</si>
  <si>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</si>
  <si>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</si>
  <si>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</si>
  <si>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</si>
  <si>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</si>
  <si>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</si>
  <si>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</si>
  <si>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</si>
  <si>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</si>
  <si>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</si>
  <si>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</si>
  <si>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</si>
  <si>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</si>
  <si>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</si>
  <si>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</si>
  <si>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</si>
  <si>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</si>
  <si>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</si>
  <si>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</si>
  <si>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</si>
  <si>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</si>
  <si>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</si>
  <si>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</si>
  <si>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</si>
  <si>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</si>
  <si>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</si>
  <si>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</si>
  <si>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</si>
  <si>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</si>
  <si>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</si>
  <si>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</si>
  <si>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</si>
  <si>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</si>
  <si>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</si>
  <si>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</si>
  <si>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</si>
  <si>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</si>
  <si>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</si>
  <si>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</si>
  <si>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</si>
  <si>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</si>
  <si>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</si>
  <si>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</si>
  <si>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</si>
  <si>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</si>
  <si>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</si>
  <si>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</si>
  <si>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</si>
  <si>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</si>
  <si>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</si>
  <si>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</si>
  <si>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</si>
  <si>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</si>
  <si>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</si>
  <si>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</si>
  <si>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</si>
  <si>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</si>
  <si>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</si>
  <si>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</si>
  <si>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</si>
  <si>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</si>
  <si>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</si>
  <si>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</si>
  <si>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</si>
  <si>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</si>
  <si>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</si>
  <si>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</si>
  <si>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</si>
  <si>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</si>
  <si>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</si>
  <si>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</si>
  <si>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</si>
  <si>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</si>
  <si>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</si>
  <si>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</si>
  <si>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</si>
  <si>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</si>
  <si>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</si>
  <si>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</si>
  <si>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</si>
  <si>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</si>
  <si>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</si>
  <si>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</si>
  <si>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</si>
  <si>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</si>
  <si>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</si>
  <si>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</si>
  <si>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</si>
  <si>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</si>
  <si>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</si>
  <si>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</si>
  <si>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</si>
  <si>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</si>
  <si>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</si>
  <si>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</si>
  <si>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</si>
  <si>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</si>
  <si>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</si>
  <si>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</si>
  <si>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</si>
  <si>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</si>
  <si>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</si>
  <si>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</si>
  <si>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</si>
  <si>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</si>
  <si>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</si>
  <si>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</si>
  <si>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</si>
  <si>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</si>
  <si>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</si>
  <si>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</si>
  <si>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</si>
  <si>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</si>
  <si>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</si>
  <si>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</si>
  <si>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</si>
  <si>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</si>
  <si>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</si>
  <si>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</si>
  <si>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</si>
  <si>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</si>
  <si>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</si>
  <si>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</si>
  <si>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</si>
  <si>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</si>
  <si>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</si>
  <si>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</si>
  <si>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</si>
  <si>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</si>
  <si>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</si>
  <si>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</si>
  <si>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</si>
  <si>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</si>
  <si>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</si>
  <si>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</si>
  <si>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</si>
  <si>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</si>
  <si>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</si>
  <si>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</si>
  <si>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</si>
  <si>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</si>
  <si>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</si>
  <si>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</si>
  <si>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</si>
  <si>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</si>
  <si>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</si>
  <si>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</si>
  <si>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</si>
  <si>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</si>
  <si>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</si>
  <si>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</si>
  <si>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</si>
  <si>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</si>
  <si>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</si>
  <si>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</si>
  <si>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</si>
  <si>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</si>
  <si>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</si>
  <si>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</si>
  <si>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</si>
  <si>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</si>
  <si>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</si>
  <si>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</si>
  <si>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</si>
  <si>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</si>
  <si>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</si>
  <si>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</si>
  <si>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</si>
  <si>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</si>
  <si>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</si>
  <si>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</si>
  <si>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</si>
  <si>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</si>
  <si>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</si>
  <si>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</si>
  <si>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</si>
  <si>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</si>
  <si>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</si>
  <si>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</si>
  <si>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</si>
  <si>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</si>
  <si>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</si>
  <si>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</si>
  <si>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</si>
  <si>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</si>
  <si>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</si>
  <si>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</si>
  <si>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</si>
  <si>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</si>
  <si>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</si>
  <si>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</si>
  <si>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</si>
  <si>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</si>
  <si>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</si>
  <si>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</si>
  <si>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</si>
  <si>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</si>
  <si>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</si>
  <si>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</si>
  <si>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</si>
  <si>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</si>
  <si>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</si>
  <si>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</si>
  <si>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</si>
  <si>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</si>
  <si>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</si>
  <si>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</si>
  <si>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</si>
  <si>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</si>
  <si>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</si>
  <si>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</si>
  <si>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</si>
  <si>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</si>
  <si>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</si>
  <si>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</si>
  <si>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</si>
  <si>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</si>
  <si>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</si>
  <si>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</si>
  <si>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</si>
  <si>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</si>
  <si>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</si>
  <si>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</si>
  <si>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</si>
  <si>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</si>
  <si>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</si>
  <si>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</si>
  <si>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</si>
  <si>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</si>
  <si>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</si>
  <si>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</si>
  <si>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</si>
  <si>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</si>
  <si>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</si>
  <si>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</si>
  <si>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</si>
  <si>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</si>
  <si>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</si>
  <si>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</si>
  <si>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</si>
  <si>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</si>
  <si>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</si>
  <si>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</si>
  <si>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</si>
  <si>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</si>
  <si>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</si>
  <si>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</si>
  <si>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</si>
  <si>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</si>
  <si>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</si>
  <si>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</si>
  <si>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</si>
  <si>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</si>
  <si>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</si>
  <si>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</si>
  <si>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</si>
  <si>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</si>
  <si>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</si>
  <si>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</si>
  <si>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</si>
  <si>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</si>
  <si>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</si>
  <si>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</si>
  <si>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</si>
  <si>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</si>
  <si>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</si>
  <si>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</si>
  <si>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</si>
  <si>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</si>
  <si>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</si>
  <si>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</si>
  <si>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</si>
  <si>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</si>
  <si>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</si>
  <si>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</si>
  <si>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</si>
  <si>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</si>
  <si>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</si>
  <si>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</si>
  <si>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</si>
  <si>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</si>
  <si>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</si>
  <si>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</si>
  <si>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</si>
  <si>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</si>
  <si>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</si>
  <si>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</si>
  <si>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</si>
  <si>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</si>
  <si>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</si>
  <si>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</si>
  <si>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</si>
  <si>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</si>
  <si>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</si>
  <si>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</si>
  <si>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</si>
  <si>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</si>
  <si>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</si>
  <si>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</si>
  <si>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</si>
  <si>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</si>
  <si>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</si>
  <si>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</si>
  <si>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</si>
  <si>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</si>
  <si>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</si>
  <si>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</si>
  <si>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</si>
  <si>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</si>
  <si>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</si>
  <si>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</si>
  <si>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</si>
  <si>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</si>
  <si>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</si>
  <si>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</si>
  <si>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</si>
  <si>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</si>
  <si>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</si>
  <si>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</si>
  <si>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</si>
  <si>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</si>
  <si>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</si>
  <si>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</si>
  <si>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</si>
  <si>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</si>
  <si>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</si>
  <si>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</si>
  <si>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</si>
  <si>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</si>
  <si>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</si>
  <si>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</si>
  <si>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</si>
  <si>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</si>
  <si>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</si>
  <si>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</si>
  <si>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</si>
  <si>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</si>
  <si>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</si>
  <si>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</si>
  <si>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</si>
  <si>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</si>
  <si>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</si>
  <si>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</si>
  <si>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</si>
  <si>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</si>
  <si>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</si>
  <si>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</si>
  <si>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</si>
  <si>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</si>
  <si>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</si>
  <si>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</si>
  <si>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</si>
  <si>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</si>
  <si>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</si>
  <si>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</si>
  <si>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</si>
  <si>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</si>
  <si>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</si>
  <si>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</si>
  <si>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</si>
  <si>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</si>
  <si>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</si>
  <si>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</si>
  <si>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</si>
  <si>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</si>
  <si>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</si>
  <si>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</si>
  <si>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</si>
  <si>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</si>
  <si>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</si>
  <si>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</si>
  <si>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</si>
  <si>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</si>
  <si>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</si>
  <si>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</si>
  <si>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</si>
  <si>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</si>
  <si>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</si>
  <si>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</si>
  <si>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</si>
  <si>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</si>
  <si>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</si>
  <si>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</si>
  <si>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</si>
  <si>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</si>
  <si>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</si>
  <si>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</si>
  <si>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</si>
  <si>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</si>
  <si>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</si>
  <si>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</si>
  <si>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</si>
  <si>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</si>
  <si>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</si>
  <si>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</si>
  <si>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</si>
  <si>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</si>
  <si>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</si>
  <si>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</si>
  <si>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</si>
  <si>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</si>
  <si>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</si>
  <si>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</si>
  <si>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</si>
  <si>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</si>
  <si>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</si>
  <si>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</si>
  <si>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</si>
  <si>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</si>
  <si>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</si>
  <si>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</si>
  <si>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</si>
  <si>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</si>
  <si>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</si>
  <si>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</si>
  <si>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</si>
  <si>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</si>
  <si>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</si>
  <si>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</si>
  <si>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</si>
  <si>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</si>
  <si>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</si>
  <si>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</si>
  <si>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</si>
  <si>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</si>
  <si>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</si>
  <si>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</si>
  <si>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</si>
  <si>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</si>
  <si>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</si>
  <si>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</si>
  <si>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</si>
  <si>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</si>
  <si>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</si>
  <si>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</si>
  <si>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</si>
  <si>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</si>
  <si>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</si>
  <si>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</si>
  <si>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</si>
  <si>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</si>
  <si>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</si>
  <si>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</si>
  <si>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</si>
  <si>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</si>
  <si>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</si>
  <si>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</si>
  <si>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</si>
  <si>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</si>
  <si>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</si>
  <si>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</si>
  <si>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</si>
  <si>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</si>
  <si>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</si>
  <si>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</si>
  <si>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</si>
  <si>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</si>
  <si>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</si>
  <si>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</si>
  <si>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</si>
  <si>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</si>
  <si>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</si>
  <si>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</si>
  <si>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</si>
  <si>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</si>
  <si>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</si>
  <si>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</si>
  <si>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</si>
  <si>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</si>
  <si>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</si>
  <si>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</si>
  <si>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</si>
  <si>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</si>
  <si>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</si>
  <si>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</si>
  <si>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</si>
  <si>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</si>
  <si>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</si>
  <si>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</si>
  <si>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</si>
  <si>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</si>
  <si>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</si>
  <si>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</si>
  <si>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</si>
  <si>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</si>
  <si>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</si>
  <si>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</si>
  <si>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</si>
  <si>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</si>
  <si>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</si>
  <si>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</si>
  <si>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</si>
  <si>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</si>
  <si>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</si>
  <si>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</si>
  <si>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</si>
  <si>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</si>
  <si>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</si>
  <si>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</si>
  <si>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</si>
  <si>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</si>
  <si>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</si>
  <si>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</si>
  <si>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</si>
  <si>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</si>
  <si>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</si>
  <si>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</si>
  <si>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</si>
  <si>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</si>
  <si>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</si>
  <si>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</si>
  <si>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</si>
  <si>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</si>
  <si>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</si>
  <si>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</si>
  <si>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</si>
  <si>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</si>
  <si>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</si>
  <si>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</si>
  <si>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</si>
  <si>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</si>
  <si>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</si>
  <si>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</si>
  <si>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</si>
  <si>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</si>
  <si>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</si>
  <si>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</si>
  <si>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</si>
  <si>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</si>
  <si>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</si>
  <si>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</si>
  <si>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</si>
  <si>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</si>
  <si>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</si>
  <si>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</si>
  <si>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</si>
  <si>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</si>
  <si>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</si>
  <si>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</si>
  <si>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</si>
  <si>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</si>
  <si>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</si>
  <si>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</si>
  <si>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</si>
  <si>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</si>
  <si>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</si>
  <si>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</si>
  <si>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</si>
  <si>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</si>
  <si>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</si>
  <si>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</si>
  <si>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</si>
  <si>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</si>
  <si>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</si>
  <si>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</si>
  <si>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</si>
  <si>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</si>
  <si>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</si>
  <si>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</si>
  <si>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</si>
  <si>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</si>
  <si>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</si>
  <si>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</si>
  <si>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</si>
  <si>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</si>
  <si>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</si>
  <si>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</si>
  <si>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</si>
  <si>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</si>
  <si>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</si>
  <si>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</si>
  <si>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</si>
  <si>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</si>
  <si>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</si>
  <si>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</si>
  <si>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</si>
  <si>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</si>
  <si>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</si>
  <si>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</si>
  <si>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</si>
  <si>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</si>
  <si>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</si>
  <si>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</si>
  <si>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</si>
  <si>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</si>
  <si>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</si>
  <si>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</si>
  <si>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</si>
  <si>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</si>
  <si>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</si>
  <si>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</si>
  <si>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</si>
  <si>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</si>
  <si>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</si>
  <si>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</si>
  <si>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</si>
  <si>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</si>
  <si>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</si>
  <si>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</si>
  <si>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</si>
  <si>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</si>
  <si>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</si>
  <si>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</si>
  <si>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</si>
  <si>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</si>
  <si>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</si>
  <si>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</si>
  <si>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</si>
  <si>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</si>
  <si>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</si>
  <si>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</si>
  <si>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</si>
  <si>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</si>
  <si>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</si>
  <si>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</si>
  <si>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</si>
  <si>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</si>
  <si>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</si>
  <si>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</si>
  <si>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</si>
  <si>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</si>
  <si>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</si>
  <si>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</si>
  <si>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</si>
  <si>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</si>
  <si>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</si>
  <si>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</si>
  <si>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</si>
  <si>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</si>
  <si>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</si>
  <si>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</si>
  <si>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</si>
  <si>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</si>
  <si>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</si>
  <si>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</si>
  <si>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</si>
  <si>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</si>
  <si>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</si>
  <si>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</si>
  <si>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</si>
  <si>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</si>
  <si>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</si>
  <si>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</si>
  <si>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</si>
  <si>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</si>
  <si>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</si>
  <si>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</si>
  <si>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</si>
  <si>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</si>
  <si>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</si>
  <si>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</si>
  <si>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</si>
  <si>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</si>
  <si>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</si>
  <si>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</si>
  <si>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</si>
  <si>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</si>
  <si>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</si>
  <si>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</si>
  <si>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</si>
  <si>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</si>
  <si>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</si>
  <si>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</si>
  <si>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</si>
  <si>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</si>
  <si>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</si>
  <si>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</si>
  <si>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</si>
  <si>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</si>
  <si>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</si>
  <si>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</si>
  <si>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</si>
  <si>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</si>
  <si>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</si>
  <si>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</si>
  <si>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</si>
  <si>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</si>
  <si>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</si>
  <si>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</si>
  <si>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</si>
  <si>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</si>
  <si>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</si>
  <si>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</si>
  <si>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</si>
  <si>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</si>
  <si>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</si>
  <si>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</si>
  <si>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</si>
  <si>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</si>
  <si>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</si>
  <si>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</si>
  <si>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</si>
  <si>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</si>
  <si>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</si>
  <si>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</si>
  <si>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</si>
  <si>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</si>
  <si>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</si>
  <si>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</si>
  <si>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</si>
  <si>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</si>
  <si>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</si>
  <si>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</si>
  <si>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</si>
  <si>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</si>
  <si>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</si>
  <si>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</si>
  <si>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</si>
  <si>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</si>
  <si>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</si>
  <si>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</si>
  <si>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</si>
  <si>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</si>
  <si>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</si>
  <si>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</si>
  <si>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</si>
  <si>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</si>
  <si>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</si>
  <si>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</si>
  <si>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</si>
  <si>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</si>
  <si>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</si>
  <si>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</si>
  <si>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</si>
  <si>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</si>
  <si>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</si>
  <si>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</si>
  <si>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</si>
  <si>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</si>
  <si>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</si>
  <si>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</si>
  <si>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</si>
  <si>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</si>
  <si>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</si>
  <si>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</si>
  <si>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</si>
  <si>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</si>
  <si>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</si>
  <si>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</si>
  <si>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</si>
  <si>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</si>
  <si>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</si>
  <si>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</si>
  <si>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</si>
  <si>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</si>
  <si>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</si>
  <si>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</si>
  <si>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</si>
  <si>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</si>
  <si>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</si>
  <si>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</si>
  <si>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</si>
  <si>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</si>
  <si>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</si>
  <si>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</si>
  <si>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</si>
  <si>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</si>
  <si>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</si>
  <si>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</si>
  <si>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</si>
  <si>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</si>
  <si>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</si>
  <si>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</si>
  <si>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</si>
  <si>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</si>
  <si>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</si>
  <si>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</si>
  <si>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</si>
  <si>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</si>
  <si>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</si>
  <si>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</si>
  <si>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</si>
  <si>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</si>
  <si>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</si>
  <si>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</si>
  <si>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</si>
  <si>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</si>
  <si>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</si>
  <si>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</si>
  <si>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</si>
  <si>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</si>
  <si>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</si>
  <si>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</si>
  <si>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</si>
  <si>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</si>
  <si>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</si>
  <si>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</si>
  <si>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</si>
  <si>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</si>
  <si>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</si>
  <si>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</si>
  <si>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</si>
  <si>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</si>
  <si>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</si>
  <si>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</si>
  <si>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</si>
  <si>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</si>
  <si>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</si>
  <si>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</si>
  <si>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</si>
  <si>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</si>
  <si>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</si>
  <si>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</si>
  <si>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</si>
  <si>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</si>
  <si>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</si>
  <si>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</si>
  <si>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</si>
  <si>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</si>
  <si>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</si>
  <si>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</si>
  <si>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</si>
  <si>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</si>
  <si>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</si>
  <si>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</si>
  <si>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</si>
  <si>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</si>
  <si>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</si>
  <si>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</si>
  <si>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</si>
  <si>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</si>
  <si>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</si>
  <si>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</si>
  <si>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</si>
  <si>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</si>
  <si>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</si>
  <si>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</si>
  <si>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</si>
  <si>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</si>
  <si>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</si>
  <si>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</si>
  <si>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</si>
  <si>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</si>
  <si>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</si>
  <si>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</si>
  <si>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</si>
  <si>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</si>
  <si>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</si>
  <si>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</si>
  <si>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</si>
  <si>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</si>
  <si>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</si>
  <si>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</si>
  <si>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</si>
  <si>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</si>
  <si>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</si>
  <si>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</si>
  <si>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</si>
  <si>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</si>
  <si>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</si>
  <si>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</si>
  <si>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</si>
  <si>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</si>
  <si>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</si>
  <si>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</si>
  <si>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</si>
  <si>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</si>
  <si>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</si>
  <si>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</si>
  <si>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</si>
  <si>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</si>
  <si>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</si>
  <si>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</si>
  <si>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</si>
  <si>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</si>
  <si>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</si>
  <si>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</si>
  <si>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</si>
  <si>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</si>
  <si>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</si>
  <si>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</si>
  <si>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</si>
  <si>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</si>
  <si>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</si>
  <si>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</si>
  <si>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</si>
  <si>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</si>
  <si>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</si>
  <si>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</si>
  <si>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</si>
  <si>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</si>
  <si>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</si>
  <si>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</si>
  <si>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</si>
  <si>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</si>
  <si>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</si>
  <si>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</si>
  <si>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</si>
  <si>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</si>
  <si>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</si>
  <si>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</si>
  <si>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</si>
  <si>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</si>
  <si>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</si>
  <si>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</si>
  <si>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</si>
  <si>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</si>
  <si>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</si>
  <si>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</si>
  <si>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</si>
  <si>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</si>
  <si>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</si>
  <si>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</si>
  <si>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</si>
  <si>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</si>
  <si>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</si>
  <si>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</si>
  <si>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</si>
  <si>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</si>
  <si>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</si>
  <si>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</si>
  <si>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</si>
  <si>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</si>
  <si>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</si>
  <si>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</si>
  <si>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</si>
  <si>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</si>
  <si>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</si>
  <si>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</si>
  <si>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</si>
  <si>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</si>
  <si>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</si>
  <si>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</si>
  <si>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</si>
  <si>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</si>
  <si>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</si>
  <si>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</si>
  <si>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</si>
  <si>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</si>
  <si>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</si>
  <si>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</si>
  <si>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</si>
  <si>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</si>
  <si>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</si>
  <si>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</si>
  <si>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</si>
  <si>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</si>
  <si>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</si>
  <si>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</si>
  <si>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</si>
  <si>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</si>
  <si>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</si>
  <si>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</si>
  <si>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</si>
  <si>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</si>
  <si>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</si>
  <si>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</si>
  <si>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</si>
  <si>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</si>
  <si>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</si>
  <si>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</si>
  <si>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</si>
  <si>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</si>
  <si>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</si>
  <si>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</si>
  <si>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</si>
  <si>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</si>
  <si>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</si>
  <si>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</si>
  <si>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</si>
  <si>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</si>
  <si>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</si>
  <si>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</si>
  <si>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</si>
  <si>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</si>
  <si>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</si>
  <si>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</si>
  <si>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</si>
  <si>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</si>
  <si>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</si>
  <si>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</si>
  <si>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</si>
  <si>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</si>
  <si>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</si>
  <si>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</si>
  <si>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</si>
  <si>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</si>
  <si>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</si>
  <si>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</si>
  <si>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</si>
  <si>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</si>
  <si>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</si>
  <si>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</si>
  <si>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</si>
  <si>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</si>
  <si>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</si>
  <si>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</si>
  <si>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</si>
  <si>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</si>
  <si>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</si>
  <si>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</si>
  <si>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</si>
  <si>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</si>
  <si>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</si>
  <si>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</si>
  <si>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</si>
  <si>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</si>
  <si>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</si>
  <si>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</si>
  <si>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</si>
  <si>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</si>
  <si>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</si>
  <si>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</si>
  <si>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</si>
  <si>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</si>
  <si>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</si>
  <si>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</si>
  <si>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</si>
  <si>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</si>
  <si>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</si>
  <si>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</si>
  <si>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</si>
  <si>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</si>
  <si>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</si>
  <si>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</si>
  <si>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</si>
  <si>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</si>
  <si>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</si>
  <si>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</si>
  <si>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</si>
  <si>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</si>
  <si>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</si>
  <si>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</si>
  <si>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</si>
  <si>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</si>
  <si>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</si>
  <si>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</si>
  <si>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</si>
  <si>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</si>
  <si>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</si>
  <si>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</si>
  <si>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</si>
  <si>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</si>
  <si>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</si>
  <si>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</si>
  <si>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</si>
  <si>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</si>
  <si>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</si>
  <si>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</si>
  <si>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</si>
  <si>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</si>
  <si>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</si>
  <si>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</si>
  <si>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</si>
  <si>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</si>
  <si>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</si>
  <si>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</si>
  <si>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</si>
  <si>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</si>
  <si>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</si>
  <si>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</si>
  <si>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</si>
  <si>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</si>
  <si>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</si>
  <si>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</si>
  <si>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</si>
  <si>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</si>
  <si>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</si>
  <si>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</si>
  <si>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</si>
  <si>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</si>
  <si>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</si>
  <si>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</si>
  <si>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</si>
  <si>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</si>
  <si>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</si>
  <si>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</si>
  <si>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</si>
  <si>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</si>
  <si>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</si>
  <si>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</si>
  <si>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</si>
  <si>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</si>
  <si>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</si>
  <si>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</si>
  <si>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</si>
  <si>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</si>
  <si>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</si>
  <si>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</si>
  <si>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</si>
  <si>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</si>
  <si>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</si>
  <si>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</si>
  <si>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</si>
  <si>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</si>
  <si>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</si>
  <si>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</si>
  <si>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</si>
  <si>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</si>
  <si>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</si>
  <si>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</si>
  <si>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</si>
  <si>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</si>
  <si>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</si>
  <si>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</si>
  <si>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</si>
  <si>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</si>
  <si>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</si>
  <si>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</si>
  <si>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</si>
  <si>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</si>
  <si>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</si>
  <si>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</si>
  <si>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</si>
  <si>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</si>
  <si>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</si>
  <si>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</si>
  <si>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</si>
  <si>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</si>
  <si>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</si>
  <si>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</si>
  <si>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</si>
  <si>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</si>
  <si>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</si>
  <si>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</si>
  <si>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</si>
  <si>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</si>
  <si>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</si>
  <si>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</si>
  <si>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</si>
  <si>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</si>
  <si>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</si>
  <si>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</si>
  <si>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</si>
  <si>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</si>
  <si>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</si>
  <si>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</si>
  <si>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</si>
  <si>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</si>
  <si>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</si>
  <si>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</si>
  <si>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</si>
  <si>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</si>
  <si>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</si>
  <si>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</si>
  <si>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</si>
  <si>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</si>
  <si>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</si>
  <si>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</si>
  <si>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</si>
  <si>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</si>
  <si>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</si>
  <si>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</si>
  <si>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</si>
  <si>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</si>
  <si>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</si>
  <si>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</si>
  <si>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</si>
  <si>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</si>
  <si>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</si>
  <si>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</si>
  <si>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</si>
  <si>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</si>
  <si>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</si>
  <si>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</si>
  <si>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</si>
  <si>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</si>
  <si>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</si>
  <si>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</si>
  <si>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</si>
  <si>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</si>
  <si>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</si>
  <si>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</si>
  <si>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</si>
  <si>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</si>
  <si>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</si>
  <si>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</si>
  <si>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</si>
  <si>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</si>
  <si>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</si>
  <si>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</si>
  <si>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</si>
  <si>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</si>
  <si>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</si>
  <si>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</si>
  <si>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</si>
  <si>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</si>
  <si>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</si>
  <si>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</si>
  <si>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</si>
  <si>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</si>
  <si>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</si>
  <si>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</si>
  <si>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</si>
  <si>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</si>
  <si>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</si>
  <si>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</si>
  <si>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</si>
  <si>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</si>
  <si>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</si>
  <si>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</si>
  <si>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</si>
  <si>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</si>
  <si>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</si>
  <si>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</si>
  <si>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</si>
  <si>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</si>
  <si>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</si>
  <si>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</si>
  <si>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</si>
  <si>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</si>
  <si>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</si>
  <si>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</si>
  <si>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</si>
  <si>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</si>
  <si>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</si>
  <si>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</si>
  <si>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</si>
  <si>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</si>
  <si>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</si>
  <si>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</si>
  <si>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</si>
  <si>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</si>
  <si>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</si>
  <si>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</si>
  <si>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</si>
  <si>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</si>
  <si>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</si>
  <si>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</si>
  <si>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</si>
  <si>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</si>
  <si>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</si>
  <si>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</si>
  <si>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</si>
  <si>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</si>
  <si>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</si>
  <si>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</si>
  <si>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</si>
  <si>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</si>
  <si>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</si>
  <si>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</si>
  <si>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</si>
  <si>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</si>
  <si>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</si>
  <si>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</si>
  <si>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</si>
  <si>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</si>
  <si>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</si>
  <si>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</si>
  <si>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</si>
  <si>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</si>
  <si>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</si>
  <si>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</si>
  <si>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</si>
  <si>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</si>
  <si>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</si>
  <si>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</si>
  <si>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</si>
  <si>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</si>
  <si>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</si>
  <si>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</si>
  <si>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</si>
  <si>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</si>
  <si>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</si>
  <si>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</si>
  <si>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</si>
  <si>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</si>
  <si>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</si>
  <si>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</si>
  <si>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</si>
  <si>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</si>
  <si>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</si>
  <si>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</si>
  <si>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</si>
  <si>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</si>
  <si>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</si>
  <si>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</si>
  <si>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</si>
  <si>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</si>
  <si>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</si>
  <si>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</si>
  <si>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</si>
  <si>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</si>
  <si>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</si>
  <si>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</si>
  <si>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</si>
  <si>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</si>
  <si>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</si>
  <si>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</si>
  <si>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</si>
  <si>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</si>
  <si>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</si>
  <si>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</si>
  <si>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</si>
  <si>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</si>
  <si>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</si>
  <si>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</si>
  <si>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</si>
  <si>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</si>
  <si>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</si>
  <si>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</si>
  <si>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</si>
  <si>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</si>
  <si>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</si>
  <si>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</si>
  <si>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</si>
  <si>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</si>
  <si>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</si>
  <si>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</si>
  <si>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</si>
  <si>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</si>
  <si>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</si>
  <si>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</si>
  <si>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</si>
  <si>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</si>
  <si>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</si>
  <si>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</si>
  <si>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</si>
  <si>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</si>
  <si>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</si>
  <si>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</si>
  <si>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</si>
  <si>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</si>
  <si>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</si>
  <si>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</si>
  <si>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</si>
  <si>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</si>
  <si>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</si>
  <si>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</si>
  <si>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</si>
  <si>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</si>
  <si>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</si>
  <si>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</si>
  <si>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</si>
  <si>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</si>
  <si>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</si>
  <si>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</si>
  <si>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</si>
  <si>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</si>
  <si>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</si>
  <si>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</si>
  <si>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</si>
  <si>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</si>
  <si>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</si>
  <si>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</si>
  <si>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</si>
  <si>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</si>
  <si>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</si>
  <si>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</si>
  <si>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</si>
  <si>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</si>
  <si>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</si>
  <si>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</si>
  <si>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</si>
  <si>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</si>
  <si>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</si>
  <si>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</si>
  <si>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</si>
  <si>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</si>
  <si>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</si>
  <si>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</si>
  <si>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</si>
  <si>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</si>
  <si>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</si>
  <si>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</si>
  <si>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</si>
  <si>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</si>
  <si>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</si>
  <si>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</si>
  <si>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</si>
  <si>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</si>
  <si>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</si>
  <si>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</si>
  <si>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</si>
  <si>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</si>
  <si>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</si>
  <si>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</si>
  <si>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</si>
  <si>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</si>
  <si>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</si>
  <si>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</si>
  <si>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</si>
  <si>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</si>
  <si>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</si>
  <si>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</si>
  <si>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</si>
  <si>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</si>
  <si>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</si>
  <si>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</si>
  <si>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</si>
  <si>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</si>
  <si>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</si>
  <si>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</si>
  <si>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</si>
  <si>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</si>
  <si>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</si>
  <si>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</si>
  <si>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</si>
  <si>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</si>
  <si>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</si>
  <si>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</si>
  <si>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</si>
  <si>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</si>
  <si>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</si>
  <si>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</si>
  <si>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</si>
  <si>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</si>
  <si>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</si>
  <si>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</si>
  <si>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</si>
  <si>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</si>
  <si>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</si>
  <si>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</si>
  <si>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</si>
  <si>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</si>
  <si>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</si>
  <si>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</si>
  <si>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</si>
  <si>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</si>
  <si>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</si>
  <si>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</si>
  <si>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</si>
  <si>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</si>
  <si>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</si>
  <si>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</si>
  <si>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</si>
  <si>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</si>
  <si>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</si>
  <si>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</si>
  <si>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</si>
  <si>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</si>
  <si>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</si>
  <si>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</si>
  <si>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</si>
  <si>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</si>
  <si>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</si>
  <si>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</si>
  <si>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</si>
  <si>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</si>
  <si>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</si>
  <si>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</si>
  <si>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</si>
  <si>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</si>
  <si>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</si>
  <si>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</si>
  <si>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</si>
  <si>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</si>
  <si>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</si>
  <si>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</si>
  <si>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</si>
  <si>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</si>
  <si>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</si>
  <si>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</si>
  <si>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</si>
  <si>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</si>
  <si>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</si>
  <si>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</si>
  <si>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</si>
  <si>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</si>
  <si>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</si>
  <si>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</si>
  <si>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</si>
  <si>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</si>
  <si>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</si>
  <si>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</si>
  <si>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</si>
  <si>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</si>
  <si>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</si>
  <si>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</si>
  <si>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</si>
  <si>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</si>
  <si>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</si>
  <si>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</si>
  <si>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</si>
  <si>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</si>
  <si>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</si>
  <si>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</si>
  <si>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</si>
  <si>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</si>
  <si>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</si>
  <si>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</si>
  <si>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</si>
  <si>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</si>
  <si>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</si>
  <si>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</si>
  <si>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</si>
  <si>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</si>
  <si>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</si>
  <si>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</si>
  <si>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</si>
  <si>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</si>
  <si>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</si>
  <si>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</si>
  <si>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</si>
  <si>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</si>
  <si>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</si>
  <si>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</si>
  <si>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</si>
  <si>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</si>
  <si>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</si>
  <si>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</si>
  <si>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</si>
  <si>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</si>
  <si>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</si>
  <si>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</si>
  <si>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</si>
  <si>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</si>
  <si>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</si>
  <si>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</si>
  <si>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</si>
  <si>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</si>
  <si>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</si>
  <si>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</si>
  <si>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</si>
  <si>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</si>
  <si>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</si>
  <si>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</si>
  <si>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</si>
  <si>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</si>
  <si>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</si>
  <si>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</si>
  <si>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</si>
  <si>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</si>
  <si>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</si>
  <si>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</si>
  <si>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</si>
  <si>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</si>
  <si>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</si>
  <si>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</si>
  <si>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</si>
  <si>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</si>
  <si>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</si>
  <si>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</si>
  <si>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</si>
  <si>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</si>
  <si>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</si>
  <si>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</si>
  <si>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</si>
  <si>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</si>
  <si>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</si>
  <si>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</si>
  <si>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</si>
  <si>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</si>
  <si>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</si>
  <si>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</si>
  <si>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</si>
  <si>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</si>
  <si>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</si>
  <si>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</si>
  <si>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</si>
  <si>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</si>
  <si>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</si>
  <si>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</si>
  <si>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</si>
  <si>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</si>
  <si>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</si>
  <si>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</si>
  <si>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</si>
  <si>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</si>
  <si>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</si>
  <si>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</si>
  <si>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</si>
  <si>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</si>
  <si>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</si>
  <si>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</si>
  <si>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</si>
  <si>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</si>
  <si>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</si>
  <si>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</si>
  <si>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</si>
  <si>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</si>
  <si>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</si>
  <si>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</si>
  <si>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</si>
  <si>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</si>
  <si>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</si>
  <si>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</si>
  <si>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</si>
  <si>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</si>
  <si>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</si>
  <si>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</si>
  <si>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</si>
  <si>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</si>
  <si>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</si>
  <si>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</si>
  <si>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</si>
  <si>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</si>
  <si>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</si>
  <si>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</si>
  <si>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</si>
  <si>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</si>
  <si>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</si>
  <si>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</si>
  <si>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</si>
  <si>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</si>
  <si>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</si>
  <si>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</si>
  <si>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</si>
  <si>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</si>
  <si>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</si>
  <si>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</si>
  <si>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</si>
  <si>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</si>
  <si>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</si>
  <si>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</si>
  <si>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</si>
  <si>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</si>
  <si>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</si>
  <si>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</si>
  <si>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</si>
  <si>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</si>
  <si>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</si>
  <si>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</si>
  <si>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</si>
  <si>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</si>
  <si>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</si>
  <si>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</si>
  <si>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</si>
  <si>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</si>
  <si>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</si>
  <si>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</si>
  <si>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</si>
  <si>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</si>
  <si>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</si>
  <si>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</si>
  <si>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</si>
  <si>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</si>
  <si>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</si>
  <si>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</si>
  <si>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</si>
  <si>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</si>
  <si>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</si>
  <si>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</si>
  <si>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</si>
  <si>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</si>
  <si>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</si>
  <si>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</si>
  <si>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</si>
  <si>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</si>
  <si>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</si>
  <si>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</si>
  <si>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</si>
  <si>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</si>
  <si>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</si>
  <si>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</si>
  <si>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</si>
  <si>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</si>
  <si>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</si>
  <si>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</si>
  <si>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</si>
  <si>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</si>
  <si>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</si>
  <si>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</si>
  <si>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</si>
  <si>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</si>
  <si>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</si>
  <si>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</si>
  <si>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</si>
  <si>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</si>
  <si>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</si>
  <si>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</si>
  <si>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</si>
  <si>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</si>
  <si>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</si>
  <si>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</si>
  <si>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</si>
  <si>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</si>
  <si>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</si>
  <si>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</si>
  <si>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</si>
  <si>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</si>
  <si>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</si>
  <si>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</si>
  <si>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</si>
  <si>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</si>
  <si>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</si>
  <si>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</si>
  <si>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</si>
  <si>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</si>
  <si>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</si>
  <si>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</si>
  <si>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</si>
  <si>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</si>
  <si>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</si>
  <si>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</si>
  <si>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</si>
  <si>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</si>
  <si>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</si>
  <si>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</si>
  <si>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</si>
  <si>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</si>
  <si>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</si>
  <si>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</si>
  <si>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</si>
  <si>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</si>
  <si>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</si>
  <si>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</si>
  <si>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</si>
  <si>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</si>
  <si>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</si>
  <si>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</si>
  <si>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</si>
  <si>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</si>
  <si>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</si>
  <si>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</si>
  <si>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</si>
  <si>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</si>
  <si>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</si>
  <si>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</si>
  <si>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</si>
  <si>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</si>
  <si>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</si>
  <si>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</si>
  <si>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</si>
  <si>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</si>
  <si>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</si>
  <si>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</si>
  <si>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</si>
  <si>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</si>
  <si>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</si>
  <si>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</si>
  <si>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</si>
  <si>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</si>
  <si>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</si>
  <si>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</si>
  <si>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</si>
  <si>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</si>
  <si>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</si>
  <si>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</si>
  <si>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</si>
  <si>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</si>
  <si>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</si>
  <si>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</si>
  <si>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</si>
  <si>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</si>
  <si>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</si>
  <si>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</si>
  <si>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</si>
  <si>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</si>
  <si>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</si>
  <si>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</si>
  <si>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</si>
  <si>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</si>
  <si>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</si>
  <si>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</si>
  <si>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</si>
  <si>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</si>
  <si>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</si>
  <si>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</si>
  <si>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</si>
  <si>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</si>
  <si>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</si>
  <si>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</si>
  <si>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</si>
  <si>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</si>
  <si>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</si>
  <si>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</si>
  <si>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</si>
  <si>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</si>
  <si>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</si>
  <si>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</si>
  <si>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</si>
  <si>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</si>
  <si>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</si>
  <si>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</si>
  <si>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</si>
  <si>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</si>
  <si>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</si>
  <si>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</si>
  <si>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</si>
  <si>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</si>
  <si>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</si>
  <si>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</si>
  <si>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</si>
  <si>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</si>
  <si>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</si>
  <si>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</si>
  <si>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</si>
  <si>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</si>
  <si>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</si>
  <si>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</si>
  <si>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</si>
  <si>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</si>
  <si>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</si>
  <si>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</si>
  <si>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</si>
  <si>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</si>
  <si>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</si>
  <si>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</si>
  <si>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</si>
  <si>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</si>
  <si>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</si>
  <si>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</si>
  <si>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</si>
  <si>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</si>
  <si>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</si>
  <si>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</si>
  <si>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</si>
  <si>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</si>
  <si>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</si>
  <si>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</si>
  <si>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</si>
  <si>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</si>
  <si>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</si>
  <si>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</si>
  <si>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</si>
  <si>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</si>
  <si>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</si>
  <si>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</si>
  <si>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</si>
  <si>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</si>
  <si>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</si>
  <si>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</si>
  <si>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</si>
  <si>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</si>
  <si>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</si>
  <si>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</si>
  <si>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</si>
  <si>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</si>
  <si>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</si>
  <si>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</si>
  <si>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</si>
  <si>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</si>
  <si>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</si>
  <si>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</si>
  <si>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</si>
  <si>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</si>
  <si>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</si>
  <si>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</si>
  <si>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</si>
  <si>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</si>
  <si>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</si>
  <si>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</si>
  <si>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</si>
  <si>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</si>
  <si>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</si>
  <si>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</si>
  <si>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</si>
  <si>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</si>
  <si>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</si>
  <si>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</si>
  <si>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</si>
  <si>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</si>
  <si>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</si>
  <si>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</si>
  <si>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</si>
  <si>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</si>
  <si>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</si>
  <si>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</si>
  <si>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</si>
  <si>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</si>
  <si>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</si>
  <si>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</si>
  <si>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</si>
  <si>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</si>
  <si>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</si>
  <si>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</si>
  <si>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</si>
  <si>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</si>
  <si>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</si>
  <si>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</si>
  <si>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</si>
  <si>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</si>
  <si>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</si>
  <si>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</si>
  <si>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</si>
  <si>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</si>
  <si>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</si>
  <si>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</si>
  <si>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</si>
  <si>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</si>
  <si>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</si>
  <si>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</si>
  <si>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</si>
  <si>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</si>
  <si>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</si>
  <si>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</si>
  <si>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</si>
  <si>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</si>
  <si>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</si>
  <si>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</si>
  <si>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</si>
  <si>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</si>
  <si>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</si>
  <si>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</si>
  <si>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</si>
  <si>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</si>
  <si>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</si>
  <si>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</si>
  <si>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</si>
  <si>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</si>
  <si>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</si>
  <si>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</si>
  <si>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</si>
  <si>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</si>
  <si>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</si>
  <si>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</si>
  <si>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</si>
  <si>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</si>
  <si>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</si>
  <si>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</si>
  <si>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</si>
  <si>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</si>
  <si>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</si>
  <si>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</si>
  <si>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</si>
  <si>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</si>
  <si>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</si>
  <si>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</si>
  <si>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</si>
  <si>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</si>
  <si>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</si>
  <si>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</si>
  <si>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</si>
  <si>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</si>
  <si>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</si>
  <si>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</si>
  <si>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</si>
  <si>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</si>
  <si>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</si>
  <si>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</si>
  <si>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</si>
  <si>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</si>
  <si>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</si>
  <si>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</si>
  <si>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</si>
  <si>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</si>
  <si>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</si>
  <si>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</si>
  <si>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</si>
  <si>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</si>
  <si>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</si>
  <si>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</si>
  <si>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</si>
  <si>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</si>
  <si>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</si>
  <si>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</si>
  <si>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</si>
  <si>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</si>
  <si>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</si>
  <si>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</si>
  <si>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</si>
  <si>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</si>
  <si>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</si>
  <si>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</si>
  <si>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</si>
  <si>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</si>
  <si>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</si>
  <si>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</si>
  <si>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</si>
  <si>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</si>
  <si>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</si>
  <si>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</si>
  <si>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</si>
  <si>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</si>
  <si>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</si>
  <si>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</si>
  <si>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</si>
  <si>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</si>
  <si>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</si>
  <si>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</si>
  <si>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</si>
  <si>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</si>
  <si>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</si>
  <si>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</si>
  <si>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</si>
  <si>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</si>
  <si>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</si>
  <si>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</si>
  <si>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</si>
  <si>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</si>
  <si>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</si>
  <si>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</si>
  <si>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</si>
  <si>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</si>
  <si>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</si>
  <si>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</si>
  <si>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</si>
  <si>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</si>
  <si>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</si>
  <si>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</si>
  <si>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</si>
  <si>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</si>
  <si>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</si>
  <si>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</si>
  <si>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</si>
  <si>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</si>
  <si>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</si>
  <si>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</si>
  <si>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</si>
  <si>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</si>
  <si>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</si>
  <si>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</si>
  <si>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</si>
  <si>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</si>
  <si>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</si>
  <si>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</si>
  <si>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</si>
  <si>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</si>
  <si>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</si>
  <si>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</si>
  <si>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</si>
  <si>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</si>
  <si>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</si>
  <si>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</si>
  <si>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</si>
  <si>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</si>
  <si>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</si>
  <si>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</si>
  <si>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</si>
  <si>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</si>
  <si>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</si>
  <si>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</si>
  <si>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</si>
  <si>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</si>
  <si>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</si>
  <si>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</si>
  <si>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</si>
  <si>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</si>
  <si>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</si>
  <si>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</si>
  <si>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</si>
  <si>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</si>
  <si>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</si>
  <si>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</si>
  <si>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</si>
  <si>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</si>
  <si>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</si>
  <si>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</si>
  <si>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</si>
  <si>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</si>
  <si>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</si>
  <si>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</si>
  <si>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</si>
  <si>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</si>
  <si>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</si>
  <si>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</si>
  <si>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</si>
  <si>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</si>
  <si>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</si>
  <si>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</si>
  <si>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</si>
  <si>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</si>
  <si>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</si>
  <si>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</si>
  <si>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</si>
  <si>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</si>
  <si>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</si>
  <si>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</si>
  <si>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</si>
  <si>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</si>
  <si>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</si>
  <si>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</si>
  <si>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</si>
  <si>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</si>
  <si>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</si>
  <si>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</si>
  <si>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</si>
  <si>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</si>
  <si>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</si>
  <si>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</si>
  <si>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</si>
  <si>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</si>
  <si>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</si>
  <si>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</si>
  <si>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</si>
  <si>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</si>
  <si>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</si>
  <si>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</si>
  <si>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</si>
  <si>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</si>
  <si>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</si>
  <si>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</si>
  <si>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</si>
  <si>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</si>
  <si>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</si>
  <si>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</si>
  <si>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</si>
  <si>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</si>
  <si>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</si>
  <si>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</si>
  <si>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</si>
  <si>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</si>
  <si>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</si>
  <si>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</si>
  <si>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</si>
  <si>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</si>
  <si>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</si>
  <si>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</si>
  <si>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</si>
  <si>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</si>
  <si>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</si>
  <si>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</si>
  <si>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</si>
  <si>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</si>
  <si>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</si>
  <si>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</si>
  <si>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</si>
  <si>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</si>
  <si>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</si>
  <si>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</si>
  <si>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</si>
  <si>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</si>
  <si>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</si>
  <si>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</si>
  <si>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</si>
  <si>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</si>
  <si>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</si>
  <si>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</si>
  <si>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</si>
  <si>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</si>
  <si>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</si>
  <si>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</si>
  <si>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</si>
  <si>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</si>
  <si>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</si>
  <si>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</si>
  <si>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</si>
  <si>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</si>
  <si>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</si>
  <si>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</si>
  <si>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</si>
  <si>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</si>
  <si>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</si>
  <si>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</si>
  <si>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</si>
  <si>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</si>
  <si>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</si>
  <si>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</si>
  <si>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</si>
  <si>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</si>
  <si>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</si>
  <si>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</si>
  <si>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</si>
  <si>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</si>
  <si>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</si>
  <si>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</si>
  <si>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</si>
  <si>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</si>
  <si>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</si>
  <si>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</si>
  <si>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</si>
  <si>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</si>
  <si>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</si>
  <si>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</si>
  <si>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</si>
  <si>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</si>
  <si>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</si>
  <si>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</si>
  <si>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</si>
  <si>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</si>
  <si>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</si>
  <si>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</si>
  <si>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</si>
  <si>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</si>
  <si>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</si>
  <si>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</si>
  <si>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</si>
  <si>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</si>
  <si>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</si>
  <si>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</si>
  <si>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</si>
  <si>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</si>
  <si>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</si>
  <si>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</si>
  <si>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</si>
  <si>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</si>
  <si>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</si>
  <si>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</si>
  <si>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</si>
  <si>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</si>
  <si>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</si>
  <si>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</si>
  <si>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</si>
  <si>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</si>
  <si>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</si>
  <si>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</si>
  <si>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</si>
  <si>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</si>
  <si>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</si>
  <si>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</si>
  <si>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</si>
  <si>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</si>
  <si>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</si>
  <si>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</si>
  <si>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</si>
  <si>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</si>
  <si>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</si>
  <si>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</si>
  <si>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</si>
  <si>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</si>
  <si>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</si>
  <si>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</si>
  <si>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</si>
  <si>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</si>
  <si>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</si>
  <si>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</si>
  <si>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</si>
  <si>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</si>
  <si>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</si>
  <si>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</si>
  <si>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</si>
  <si>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</si>
  <si>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</si>
  <si>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</si>
  <si>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</si>
  <si>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</si>
  <si>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</si>
  <si>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</si>
  <si>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</si>
  <si>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</si>
  <si>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</si>
  <si>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</si>
  <si>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</si>
  <si>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</si>
  <si>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</si>
  <si>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</si>
  <si>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</si>
  <si>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</si>
  <si>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</si>
  <si>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</si>
  <si>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</si>
  <si>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</si>
  <si>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</si>
  <si>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</si>
  <si>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</si>
  <si>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</si>
  <si>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</si>
  <si>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</si>
  <si>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</si>
  <si>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</si>
  <si>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</si>
  <si>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</si>
  <si>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</si>
  <si>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</si>
  <si>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</si>
  <si>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</si>
  <si>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</si>
  <si>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</si>
  <si>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</si>
  <si>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</si>
  <si>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</si>
  <si>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</si>
  <si>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</si>
  <si>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</si>
  <si>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</si>
  <si>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</si>
  <si>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</si>
  <si>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</si>
  <si>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</si>
  <si>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</si>
  <si>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</si>
  <si>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</si>
  <si>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</si>
  <si>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</si>
  <si>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</si>
  <si>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</si>
  <si>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</si>
  <si>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</si>
  <si>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</si>
  <si>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</si>
  <si>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</si>
  <si>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</si>
  <si>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</si>
  <si>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</si>
  <si>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</si>
  <si>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</si>
  <si>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</si>
  <si>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</si>
  <si>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</si>
  <si>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</si>
  <si>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</si>
  <si>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</si>
  <si>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</si>
  <si>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</si>
  <si>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</si>
  <si>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</si>
  <si>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</si>
  <si>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</si>
  <si>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</si>
  <si>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</si>
  <si>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</si>
  <si>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</si>
  <si>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</si>
  <si>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</si>
  <si>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</si>
  <si>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</si>
  <si>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</si>
  <si>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</si>
  <si>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</si>
  <si>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</si>
  <si>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</si>
  <si>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</si>
  <si>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</si>
  <si>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</si>
  <si>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</si>
  <si>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</si>
  <si>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</si>
  <si>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</si>
  <si>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</si>
  <si>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</si>
  <si>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</si>
  <si>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</si>
  <si>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</si>
  <si>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</si>
  <si>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</si>
  <si>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</si>
  <si>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</si>
  <si>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</si>
  <si>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</si>
  <si>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</si>
  <si>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</si>
  <si>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</si>
  <si>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</si>
  <si>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</si>
  <si>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</si>
  <si>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</si>
  <si>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</si>
  <si>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</si>
  <si>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</si>
  <si>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</si>
  <si>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</si>
  <si>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</si>
  <si>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</si>
  <si>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</si>
  <si>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</si>
  <si>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</si>
  <si>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</si>
  <si>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</si>
  <si>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</si>
  <si>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</si>
  <si>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</si>
  <si>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</si>
  <si>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</si>
  <si>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</si>
  <si>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</si>
  <si>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</si>
  <si>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</si>
  <si>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</si>
  <si>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</si>
  <si>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</si>
  <si>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</si>
  <si>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</si>
  <si>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</si>
  <si>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</si>
  <si>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</si>
  <si>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</si>
  <si>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</si>
  <si>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</si>
  <si>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</si>
  <si>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</si>
  <si>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</si>
  <si>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</si>
  <si>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</si>
  <si>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</si>
  <si>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</si>
  <si>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</si>
  <si>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</si>
  <si>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</si>
  <si>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</si>
  <si>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</si>
  <si>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</si>
  <si>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</si>
  <si>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</si>
  <si>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</si>
  <si>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</si>
  <si>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</si>
  <si>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</si>
  <si>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</si>
  <si>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</si>
  <si>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</si>
  <si>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</si>
  <si>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</si>
  <si>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</si>
  <si>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</si>
  <si>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</si>
  <si>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</si>
  <si>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</si>
  <si>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</si>
  <si>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</si>
  <si>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</si>
  <si>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</si>
  <si>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</si>
  <si>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</si>
  <si>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</si>
  <si>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</si>
  <si>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</si>
  <si>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</si>
  <si>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</si>
  <si>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</si>
  <si>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</si>
  <si>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</si>
  <si>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</si>
  <si>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</si>
  <si>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</si>
  <si>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</si>
  <si>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</si>
  <si>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</si>
  <si>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</si>
  <si>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</si>
  <si>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</si>
  <si>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</si>
  <si>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</si>
  <si>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</si>
  <si>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</si>
  <si>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</si>
  <si>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</si>
  <si>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</si>
  <si>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</si>
  <si>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</si>
  <si>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</si>
  <si>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</si>
  <si>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</si>
  <si>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</si>
  <si>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</si>
  <si>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</si>
  <si>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</si>
  <si>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</si>
  <si>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</si>
  <si>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</si>
  <si>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</si>
  <si>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</si>
  <si>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</si>
  <si>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</si>
  <si>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</si>
  <si>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</si>
  <si>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</si>
  <si>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</si>
  <si>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</si>
  <si>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</si>
  <si>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</si>
  <si>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</si>
  <si>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</si>
  <si>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</si>
  <si>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</si>
  <si>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</si>
  <si>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</si>
  <si>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</si>
  <si>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</si>
  <si>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</si>
  <si>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</si>
  <si>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</si>
  <si>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</si>
  <si>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</si>
  <si>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</si>
  <si>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</si>
  <si>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</si>
  <si>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</si>
  <si>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</si>
  <si>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</si>
  <si>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</si>
  <si>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</si>
  <si>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</si>
  <si>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</si>
  <si>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</si>
  <si>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</si>
  <si>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</si>
  <si>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</si>
  <si>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</si>
  <si>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</si>
  <si>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</si>
  <si>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</si>
  <si>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</si>
  <si>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</si>
  <si>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</si>
  <si>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</si>
  <si>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</si>
  <si>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</si>
  <si>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</si>
  <si>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</si>
  <si>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</si>
  <si>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</si>
  <si>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</si>
  <si>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</si>
  <si>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</si>
  <si>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</si>
  <si>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</si>
  <si>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</si>
  <si>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</si>
  <si>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</si>
  <si>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</si>
  <si>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</si>
  <si>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</si>
  <si>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</si>
  <si>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</si>
  <si>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</si>
  <si>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</si>
  <si>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</si>
  <si>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</si>
  <si>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</si>
  <si>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</si>
  <si>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</si>
  <si>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</si>
  <si>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</si>
  <si>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</si>
  <si>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</si>
  <si>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</si>
  <si>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</si>
  <si>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</si>
  <si>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</si>
  <si>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</si>
  <si>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</si>
  <si>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</si>
  <si>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</si>
  <si>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</si>
  <si>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</si>
  <si>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</si>
  <si>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</si>
  <si>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</si>
  <si>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</si>
  <si>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</si>
  <si>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</si>
  <si>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</si>
  <si>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</si>
  <si>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</si>
  <si>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</si>
  <si>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</si>
  <si>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</si>
  <si>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</si>
  <si>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</si>
  <si>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</si>
  <si>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</si>
  <si>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</si>
  <si>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</si>
  <si>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</si>
  <si>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</si>
  <si>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</si>
  <si>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</si>
  <si>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</si>
  <si>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</si>
  <si>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</si>
  <si>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</si>
  <si>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</si>
  <si>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</si>
  <si>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</si>
  <si>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</si>
  <si>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</si>
  <si>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</si>
  <si>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</si>
  <si>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</si>
  <si>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</si>
  <si>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</si>
  <si>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</si>
  <si>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</si>
  <si>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</si>
  <si>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</si>
  <si>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</si>
  <si>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</si>
  <si>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</si>
  <si>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</si>
  <si>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</si>
  <si>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</si>
  <si>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</si>
  <si>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</si>
  <si>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</si>
  <si>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</si>
  <si>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</si>
  <si>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</si>
  <si>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</si>
  <si>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</si>
  <si>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</si>
  <si>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</si>
  <si>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</si>
  <si>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</si>
  <si>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</si>
  <si>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</si>
  <si>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</si>
  <si>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</si>
  <si>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</si>
  <si>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</si>
  <si>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</si>
  <si>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</si>
  <si>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</si>
  <si>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</si>
  <si>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</si>
  <si>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</si>
  <si>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</si>
  <si>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</si>
  <si>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</si>
  <si>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</si>
  <si>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</si>
  <si>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</si>
  <si>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</si>
  <si>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</si>
  <si>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</si>
  <si>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</si>
  <si>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</si>
  <si>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</si>
  <si>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</si>
  <si>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</si>
  <si>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</si>
  <si>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</si>
  <si>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</si>
  <si>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</si>
  <si>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</si>
  <si>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</si>
  <si>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</si>
  <si>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</si>
  <si>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</si>
  <si>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</si>
  <si>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</si>
  <si>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</si>
  <si>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</si>
  <si>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</si>
  <si>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</si>
  <si>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</si>
  <si>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</si>
  <si>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</si>
  <si>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</si>
  <si>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</si>
  <si>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</si>
  <si>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</si>
  <si>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</si>
  <si>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</si>
  <si>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</si>
  <si>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</si>
  <si>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</si>
  <si>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</si>
  <si>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</si>
  <si>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</si>
  <si>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</si>
  <si>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</si>
  <si>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</si>
  <si>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</si>
  <si>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</si>
  <si>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</si>
  <si>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</si>
  <si>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</si>
  <si>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</si>
  <si>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</si>
  <si>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</si>
  <si>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</si>
  <si>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</si>
  <si>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</si>
  <si>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</si>
  <si>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</si>
  <si>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</si>
  <si>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</si>
  <si>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</si>
  <si>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</si>
  <si>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</si>
  <si>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</si>
  <si>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</si>
  <si>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</si>
  <si>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</si>
  <si>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</si>
  <si>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</si>
  <si>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</si>
  <si>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</si>
  <si>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</si>
  <si>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</si>
  <si>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</si>
  <si>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</si>
  <si>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</si>
  <si>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</si>
  <si>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</si>
  <si>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</si>
  <si>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</si>
  <si>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</si>
  <si>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</si>
  <si>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</si>
  <si>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</si>
  <si>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</si>
  <si>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</si>
  <si>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</si>
  <si>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</si>
  <si>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</si>
  <si>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</si>
  <si>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</si>
  <si>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</si>
  <si>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</si>
  <si>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</si>
  <si>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</si>
  <si>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</si>
  <si>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</si>
  <si>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</si>
  <si>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</si>
  <si>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</si>
  <si>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</si>
  <si>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</si>
  <si>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</si>
  <si>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</si>
  <si>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</si>
  <si>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</si>
  <si>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</si>
  <si>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</si>
  <si>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</si>
  <si>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</si>
  <si>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</si>
  <si>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</si>
  <si>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</si>
  <si>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</si>
  <si>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</si>
  <si>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</si>
  <si>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</si>
  <si>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</si>
  <si>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</si>
  <si>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</si>
  <si>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</si>
  <si>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</si>
  <si>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</si>
  <si>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</si>
  <si>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</si>
  <si>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</si>
  <si>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</si>
  <si>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</si>
  <si>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</si>
  <si>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</si>
  <si>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</si>
  <si>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</si>
  <si>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</si>
  <si>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</si>
  <si>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</si>
  <si>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</si>
  <si>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</si>
  <si>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</si>
  <si>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</si>
  <si>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</si>
  <si>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</si>
  <si>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</si>
  <si>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</si>
  <si>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</si>
  <si>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</si>
  <si>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</si>
  <si>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</si>
  <si>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</si>
  <si>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</si>
  <si>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</si>
  <si>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</si>
  <si>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</si>
  <si>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</si>
  <si>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</si>
  <si>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</si>
  <si>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</si>
  <si>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</si>
  <si>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</si>
  <si>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</si>
  <si>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</si>
  <si>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</si>
  <si>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</si>
  <si>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</si>
  <si>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</si>
  <si>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</si>
  <si>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</si>
  <si>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</si>
  <si>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</si>
  <si>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</si>
  <si>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</si>
  <si>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</si>
  <si>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</si>
  <si>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</si>
  <si>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</si>
  <si>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</si>
  <si>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</si>
  <si>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</si>
  <si>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</si>
  <si>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</si>
  <si>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</si>
  <si>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</si>
  <si>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</si>
  <si>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</si>
  <si>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</si>
  <si>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</si>
  <si>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</si>
  <si>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</si>
  <si>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</si>
  <si>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</si>
  <si>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</si>
  <si>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</si>
  <si>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</si>
  <si>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</si>
  <si>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</si>
  <si>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</si>
  <si>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</si>
  <si>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</si>
  <si>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</si>
  <si>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</si>
  <si>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</si>
  <si>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</si>
  <si>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</si>
  <si>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</si>
  <si>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</si>
  <si>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</si>
  <si>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</si>
  <si>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</si>
  <si>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</si>
  <si>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</si>
  <si>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</si>
  <si>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</si>
  <si>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</si>
  <si>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</si>
  <si>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</si>
  <si>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</si>
  <si>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</si>
  <si>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</si>
  <si>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</si>
  <si>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</si>
  <si>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</si>
  <si>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</si>
  <si>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</si>
  <si>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</si>
  <si>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</si>
  <si>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</si>
  <si>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</si>
  <si>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</si>
  <si>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</si>
  <si>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</si>
  <si>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</si>
  <si>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</si>
  <si>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</si>
  <si>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</si>
  <si>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</si>
  <si>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</si>
  <si>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</si>
  <si>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</si>
  <si>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</si>
  <si>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</si>
  <si>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</si>
  <si>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</si>
  <si>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</si>
  <si>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</si>
  <si>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</si>
  <si>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</si>
  <si>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</si>
  <si>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</si>
  <si>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</si>
  <si>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</si>
  <si>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</si>
  <si>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</si>
  <si>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</si>
  <si>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</si>
  <si>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</si>
  <si>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</si>
  <si>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</si>
  <si>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</si>
  <si>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</si>
  <si>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</si>
  <si>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</si>
  <si>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</si>
  <si>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</si>
  <si>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</si>
  <si>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</si>
  <si>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</si>
  <si>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</si>
  <si>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</si>
  <si>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</si>
  <si>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</si>
  <si>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</si>
  <si>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</si>
  <si>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</si>
  <si>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</si>
  <si>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</si>
  <si>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</si>
  <si>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</si>
  <si>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</si>
  <si>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</si>
  <si>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</si>
  <si>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</si>
  <si>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</si>
  <si>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</si>
  <si>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</si>
  <si>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</si>
  <si>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</si>
  <si>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</si>
  <si>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</si>
  <si>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</si>
  <si>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</si>
  <si>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</si>
  <si>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</si>
  <si>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</si>
  <si>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</si>
  <si>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</si>
  <si>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</si>
  <si>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</si>
  <si>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</si>
  <si>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</si>
  <si>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</si>
  <si>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</si>
  <si>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</si>
  <si>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</si>
  <si>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</si>
  <si>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</si>
  <si>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</si>
  <si>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</si>
  <si>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</si>
  <si>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</si>
  <si>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</si>
  <si>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</si>
  <si>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</si>
  <si>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</si>
  <si>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</si>
  <si>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</si>
  <si>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</si>
  <si>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</si>
  <si>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</si>
  <si>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</si>
  <si>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</si>
  <si>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</si>
  <si>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</si>
  <si>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</si>
  <si>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</si>
  <si>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</si>
  <si>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</si>
  <si>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</si>
  <si>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</si>
  <si>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</si>
  <si>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</si>
  <si>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</si>
  <si>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</si>
  <si>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</si>
  <si>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</si>
  <si>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</si>
  <si>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</si>
  <si>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</si>
  <si>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</si>
  <si>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</si>
  <si>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</si>
  <si>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</si>
  <si>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</si>
  <si>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</si>
  <si>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</si>
  <si>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</si>
  <si>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</si>
  <si>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</si>
  <si>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</si>
  <si>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</si>
  <si>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</si>
  <si>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</si>
  <si>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</si>
  <si>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</si>
  <si>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</si>
  <si>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</si>
  <si>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</si>
  <si>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</si>
  <si>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</si>
  <si>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</si>
  <si>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</si>
  <si>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</si>
  <si>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</si>
  <si>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</si>
  <si>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</si>
  <si>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</si>
  <si>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</si>
  <si>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</si>
  <si>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</si>
  <si>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</si>
  <si>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</si>
  <si>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</si>
  <si>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</si>
  <si>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</si>
  <si>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</si>
  <si>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</si>
  <si>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</si>
  <si>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</si>
  <si>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</si>
  <si>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</si>
  <si>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</si>
  <si>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</si>
  <si>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</si>
  <si>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</si>
  <si>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</si>
  <si>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</si>
  <si>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</si>
  <si>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</si>
  <si>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</si>
  <si>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</si>
  <si>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</si>
  <si>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</si>
  <si>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</si>
  <si>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</si>
  <si>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</si>
  <si>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</si>
  <si>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</si>
  <si>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</si>
  <si>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</si>
  <si>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</si>
  <si>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</si>
  <si>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</si>
  <si>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</si>
  <si>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</si>
  <si>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</si>
  <si>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</si>
  <si>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</si>
  <si>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</si>
  <si>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</si>
  <si>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</si>
  <si>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</si>
  <si>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</si>
  <si>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</si>
  <si>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</si>
  <si>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</si>
  <si>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</si>
  <si>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</si>
  <si>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</si>
  <si>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</si>
  <si>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</si>
  <si>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</si>
  <si>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</si>
  <si>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</si>
  <si>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</si>
  <si>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</si>
  <si>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</si>
  <si>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</si>
  <si>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</si>
  <si>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</si>
  <si>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</si>
  <si>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</si>
  <si>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</si>
  <si>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</si>
  <si>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</si>
  <si>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</si>
  <si>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</si>
  <si>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</si>
  <si>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</si>
  <si>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</si>
  <si>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</si>
  <si>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</si>
  <si>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</si>
  <si>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</si>
  <si>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</si>
  <si>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</si>
  <si>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</si>
  <si>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</si>
  <si>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</si>
  <si>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</si>
  <si>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</si>
  <si>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</si>
  <si>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</si>
  <si>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</si>
  <si>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</si>
  <si>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</si>
  <si>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</si>
  <si>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</si>
  <si>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</si>
  <si>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</si>
  <si>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</si>
  <si>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</si>
  <si>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</si>
  <si>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</si>
  <si>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</si>
  <si>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</si>
  <si>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</si>
  <si>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</si>
  <si>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</si>
  <si>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</si>
  <si>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</si>
  <si>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</si>
  <si>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</si>
  <si>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</si>
  <si>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</si>
  <si>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</si>
  <si>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</si>
  <si>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</si>
  <si>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</si>
  <si>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</si>
  <si>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</si>
  <si>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</si>
  <si>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</si>
  <si>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</si>
  <si>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</si>
  <si>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</si>
  <si>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</si>
  <si>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</si>
  <si>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</si>
  <si>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</si>
  <si>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</si>
  <si>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</si>
  <si>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</si>
  <si>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</si>
  <si>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</si>
  <si>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</si>
  <si>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</si>
  <si>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</si>
  <si>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</si>
  <si>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</si>
  <si>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</si>
  <si>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</si>
  <si>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</si>
  <si>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</si>
  <si>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</si>
  <si>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</si>
  <si>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</si>
  <si>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</si>
  <si>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</si>
  <si>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</si>
  <si>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</si>
  <si>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</si>
  <si>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</si>
  <si>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</si>
  <si>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</si>
  <si>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</si>
  <si>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</si>
  <si>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</si>
  <si>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</si>
  <si>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</si>
  <si>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</si>
  <si>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</si>
  <si>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</si>
  <si>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</si>
  <si>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</si>
  <si>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</si>
  <si>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</si>
  <si>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</si>
  <si>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</si>
  <si>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</si>
  <si>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</si>
  <si>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</si>
  <si>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</si>
  <si>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</si>
  <si>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</si>
  <si>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</si>
  <si>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</si>
  <si>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</si>
  <si>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</si>
  <si>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</si>
  <si>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</si>
  <si>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</si>
  <si>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</si>
  <si>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</si>
  <si>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</si>
  <si>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</si>
  <si>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</si>
  <si>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</si>
  <si>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</si>
  <si>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</si>
  <si>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</si>
  <si>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</si>
  <si>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</si>
  <si>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</si>
  <si>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</si>
  <si>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</si>
  <si>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</si>
  <si>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</si>
  <si>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</si>
  <si>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</si>
  <si>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</si>
  <si>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</si>
  <si>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</si>
  <si>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</si>
  <si>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</si>
  <si>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</si>
  <si>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</si>
  <si>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</si>
  <si>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</si>
  <si>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</si>
  <si>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</si>
  <si>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</si>
  <si>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</si>
  <si>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</si>
  <si>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</si>
  <si>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</si>
  <si>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</si>
  <si>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</si>
  <si>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</si>
  <si>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</si>
  <si>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</si>
  <si>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</si>
  <si>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</si>
  <si>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</si>
  <si>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</si>
  <si>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</si>
  <si>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</si>
  <si>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</si>
  <si>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</si>
  <si>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</si>
  <si>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</si>
  <si>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</si>
  <si>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</si>
  <si>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</si>
  <si>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</si>
  <si>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</si>
  <si>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</si>
  <si>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</si>
  <si>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</si>
  <si>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</si>
  <si>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</si>
  <si>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</si>
  <si>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</si>
  <si>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</si>
  <si>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</si>
  <si>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</si>
  <si>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</si>
  <si>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</si>
  <si>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</si>
  <si>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</si>
  <si>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</si>
  <si>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</si>
  <si>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</si>
  <si>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</si>
  <si>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</si>
  <si>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</si>
  <si>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</si>
  <si>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</si>
  <si>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</si>
  <si>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</si>
  <si>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</si>
  <si>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</si>
  <si>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</si>
  <si>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</si>
  <si>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</si>
  <si>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</si>
  <si>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</si>
  <si>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</si>
  <si>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</si>
  <si>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</si>
  <si>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</si>
  <si>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</si>
  <si>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</si>
  <si>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</si>
  <si>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</si>
  <si>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</si>
  <si>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</si>
  <si>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</si>
  <si>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</si>
  <si>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</si>
  <si>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</si>
  <si>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</si>
  <si>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</si>
  <si>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</si>
  <si>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</si>
  <si>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</si>
  <si>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</si>
  <si>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</si>
  <si>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</si>
  <si>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</si>
  <si>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</si>
  <si>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</si>
  <si>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</si>
  <si>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</si>
  <si>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</si>
  <si>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</si>
  <si>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</si>
  <si>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</si>
  <si>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</si>
  <si>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</si>
  <si>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</si>
  <si>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</si>
  <si>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</si>
  <si>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</si>
  <si>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</si>
  <si>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</si>
  <si>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</si>
  <si>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</si>
  <si>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</si>
  <si>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</si>
  <si>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</si>
  <si>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</si>
  <si>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</si>
  <si>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</si>
  <si>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</si>
  <si>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</si>
  <si>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</si>
  <si>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</si>
  <si>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</si>
  <si>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</si>
  <si>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</si>
  <si>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</si>
  <si>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</si>
  <si>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</si>
  <si>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</si>
  <si>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</si>
  <si>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</si>
  <si>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</si>
  <si>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</si>
  <si>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</si>
  <si>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</si>
  <si>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</si>
  <si>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</si>
  <si>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</si>
  <si>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</si>
  <si>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</si>
  <si>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</si>
  <si>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</si>
  <si>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</si>
  <si>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</si>
  <si>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</si>
  <si>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</si>
  <si>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</si>
  <si>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</si>
  <si>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</si>
  <si>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</si>
  <si>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</si>
  <si>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</si>
  <si>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</si>
  <si>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</si>
  <si>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</si>
  <si>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</si>
  <si>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</si>
  <si>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</si>
  <si>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</si>
  <si>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</si>
  <si>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</si>
  <si>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</si>
  <si>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</si>
  <si>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</si>
  <si>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</si>
  <si>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</si>
  <si>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</si>
  <si>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</si>
  <si>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</si>
  <si>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</si>
  <si>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</si>
  <si>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</si>
  <si>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</si>
  <si>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</si>
  <si>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</si>
  <si>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</si>
  <si>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</si>
  <si>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</si>
  <si>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</si>
  <si>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</si>
  <si>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</si>
  <si>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</si>
  <si>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</si>
  <si>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</si>
  <si>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</si>
  <si>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</si>
  <si>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</si>
  <si>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</si>
  <si>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</si>
  <si>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</si>
  <si>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</si>
  <si>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</si>
  <si>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</si>
  <si>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</si>
  <si>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</si>
  <si>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</si>
  <si>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</si>
  <si>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</si>
  <si>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</si>
  <si>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</si>
  <si>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</si>
  <si>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</si>
  <si>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</si>
  <si>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</si>
  <si>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</si>
  <si>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</si>
  <si>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</si>
  <si>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</si>
  <si>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</si>
  <si>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</si>
  <si>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</si>
  <si>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</si>
  <si>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</si>
  <si>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</si>
  <si>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</si>
  <si>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</si>
  <si>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</si>
  <si>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</si>
  <si>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</si>
  <si>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</si>
  <si>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</si>
  <si>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</si>
  <si>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</si>
  <si>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</si>
  <si>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</si>
  <si>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</si>
  <si>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</si>
  <si>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</si>
  <si>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</si>
  <si>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</si>
  <si>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</si>
  <si>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</si>
  <si>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</si>
  <si>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</si>
  <si>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</si>
  <si>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</si>
  <si>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</si>
  <si>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</si>
  <si>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</si>
  <si>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</si>
  <si>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</si>
  <si>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</si>
  <si>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</si>
  <si>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</si>
  <si>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</si>
  <si>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</si>
  <si>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</si>
  <si>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</si>
  <si>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</si>
  <si>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</si>
  <si>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</si>
  <si>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</si>
  <si>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</si>
  <si>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</si>
  <si>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</si>
  <si>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</si>
  <si>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</si>
  <si>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</si>
  <si>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</si>
  <si>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</si>
  <si>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</si>
  <si>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</si>
  <si>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</si>
  <si>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</si>
  <si>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</si>
  <si>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</si>
  <si>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</si>
  <si>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</si>
  <si>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</si>
  <si>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</si>
  <si>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</si>
  <si>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</si>
  <si>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</si>
  <si>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</si>
  <si>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</si>
  <si>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</si>
  <si>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</si>
  <si>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</si>
  <si>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</si>
  <si>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</si>
  <si>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</si>
  <si>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</si>
  <si>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</si>
  <si>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</si>
  <si>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</si>
  <si>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</si>
  <si>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</si>
  <si>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</si>
  <si>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</si>
  <si>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</si>
  <si>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</si>
  <si>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</si>
  <si>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</si>
  <si>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</si>
  <si>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</si>
  <si>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</si>
  <si>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</si>
  <si>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</si>
  <si>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</si>
  <si>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</si>
  <si>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</si>
  <si>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</si>
  <si>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</si>
  <si>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</si>
  <si>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</si>
  <si>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</si>
  <si>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</si>
  <si>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</si>
  <si>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</si>
  <si>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</si>
  <si>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</si>
  <si>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</si>
  <si>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</si>
  <si>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</si>
  <si>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</si>
  <si>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</si>
  <si>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</si>
  <si>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</si>
  <si>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</si>
  <si>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</si>
  <si>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</si>
  <si>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</si>
  <si>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</si>
  <si>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</si>
  <si>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</si>
  <si>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</si>
  <si>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</si>
  <si>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</si>
  <si>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</si>
  <si>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</si>
  <si>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</si>
  <si>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</si>
  <si>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</si>
  <si>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</si>
  <si>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</si>
  <si>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</si>
  <si>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</si>
  <si>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</si>
  <si>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</si>
  <si>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</si>
  <si>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</si>
  <si>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</si>
  <si>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</si>
  <si>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</si>
  <si>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</si>
  <si>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</si>
  <si>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</si>
  <si>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</si>
  <si>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</si>
  <si>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</si>
  <si>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</si>
  <si>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</si>
  <si>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</si>
  <si>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</si>
  <si>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</si>
  <si>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</si>
  <si>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</si>
  <si>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</si>
  <si>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</si>
  <si>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</si>
  <si>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</si>
  <si>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</si>
  <si>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</si>
  <si>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</si>
  <si>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</si>
  <si>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</si>
  <si>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</si>
  <si>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</si>
  <si>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</si>
  <si>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</si>
  <si>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</si>
  <si>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</si>
  <si>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</si>
  <si>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</si>
  <si>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</si>
  <si>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</si>
  <si>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</si>
  <si>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</si>
  <si>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</si>
  <si>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</si>
  <si>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</si>
  <si>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</si>
  <si>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</si>
  <si>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</si>
  <si>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</si>
  <si>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</si>
  <si>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</si>
  <si>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</si>
  <si>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</si>
  <si>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</si>
  <si>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</si>
  <si>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</si>
  <si>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</si>
  <si>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</si>
  <si>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</si>
  <si>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</si>
  <si>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</si>
  <si>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</si>
  <si>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</si>
  <si>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</si>
  <si>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</si>
  <si>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</si>
  <si>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</si>
  <si>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</si>
  <si>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</si>
  <si>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</si>
  <si>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</si>
  <si>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</si>
  <si>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</si>
  <si>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</si>
  <si>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</si>
  <si>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</si>
  <si>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</si>
  <si>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</si>
  <si>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</si>
  <si>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</si>
  <si>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</si>
  <si>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</si>
  <si>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</si>
  <si>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</si>
  <si>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</si>
  <si>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</si>
  <si>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</si>
  <si>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</si>
  <si>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</si>
  <si>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</si>
  <si>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</si>
  <si>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</si>
  <si>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</si>
  <si>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</si>
  <si>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</si>
  <si>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</si>
  <si>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</si>
  <si>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</si>
  <si>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</si>
  <si>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</si>
  <si>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</si>
  <si>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</si>
  <si>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</si>
  <si>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</si>
  <si>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</si>
  <si>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</si>
  <si>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</si>
  <si>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</si>
  <si>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</si>
  <si>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</si>
  <si>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</si>
  <si>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</si>
  <si>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</si>
  <si>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</si>
  <si>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</si>
  <si>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</si>
  <si>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</si>
  <si>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</si>
  <si>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</si>
  <si>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</si>
  <si>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</si>
  <si>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</si>
  <si>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</si>
  <si>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</si>
  <si>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</si>
  <si>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</si>
  <si>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</si>
  <si>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</si>
  <si>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</si>
  <si>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</si>
  <si>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</si>
  <si>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</si>
  <si>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</si>
  <si>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</si>
  <si>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</si>
  <si>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</si>
  <si>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</si>
  <si>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</si>
  <si>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</si>
  <si>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</si>
  <si>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</si>
  <si>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</si>
  <si>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</si>
  <si>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</si>
  <si>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</si>
  <si>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</si>
  <si>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</si>
  <si>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</si>
  <si>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</si>
  <si>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</si>
  <si>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</si>
  <si>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</si>
  <si>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</si>
  <si>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</si>
  <si>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</si>
  <si>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</si>
  <si>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</si>
  <si>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</si>
  <si>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</si>
  <si>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</si>
  <si>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</si>
  <si>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</si>
  <si>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</si>
  <si>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</si>
  <si>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</si>
  <si>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</si>
  <si>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</si>
  <si>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</si>
  <si>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</si>
  <si>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</si>
  <si>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</si>
  <si>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</si>
  <si>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</si>
  <si>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</si>
  <si>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</si>
  <si>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</si>
  <si>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</si>
  <si>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</si>
  <si>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</si>
  <si>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</si>
  <si>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</si>
  <si>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</si>
  <si>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</si>
  <si>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</si>
  <si>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</si>
  <si>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</si>
  <si>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</si>
  <si>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</si>
  <si>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</si>
  <si>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</si>
  <si>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</si>
  <si>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</si>
  <si>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</si>
  <si>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</si>
  <si>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</si>
  <si>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</si>
  <si>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</si>
  <si>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</si>
  <si>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</si>
  <si>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</si>
  <si>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</si>
  <si>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</si>
  <si>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</si>
  <si>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</si>
  <si>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</si>
  <si>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</si>
  <si>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</si>
  <si>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</si>
  <si>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</si>
  <si>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</si>
  <si>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</si>
  <si>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</si>
  <si>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</si>
  <si>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</si>
  <si>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</si>
  <si>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</si>
  <si>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</si>
  <si>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</si>
  <si>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</si>
  <si>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</si>
  <si>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</si>
  <si>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</si>
  <si>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</si>
  <si>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</si>
  <si>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</si>
  <si>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</si>
  <si>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</si>
  <si>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</si>
  <si>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</si>
  <si>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</si>
  <si>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</si>
  <si>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</si>
  <si>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</si>
  <si>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</si>
  <si>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</si>
  <si>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</si>
  <si>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</si>
  <si>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</si>
  <si>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</si>
  <si>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</si>
  <si>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</si>
  <si>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</si>
  <si>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</si>
  <si>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</si>
  <si>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</si>
  <si>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</si>
  <si>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</si>
  <si>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</si>
  <si>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</si>
  <si>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</si>
  <si>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</si>
  <si>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</si>
  <si>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</si>
  <si>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</si>
  <si>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</si>
  <si>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</si>
  <si>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</si>
  <si>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</si>
  <si>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</si>
  <si>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</si>
  <si>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</si>
  <si>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</si>
  <si>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</si>
  <si>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</si>
  <si>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</si>
  <si>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</si>
  <si>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</si>
  <si>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</si>
  <si>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</si>
  <si>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</si>
  <si>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</si>
  <si>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</si>
  <si>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</si>
  <si>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</si>
  <si>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</si>
  <si>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</si>
  <si>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</si>
  <si>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</si>
  <si>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</si>
  <si>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</si>
  <si>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</si>
  <si>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</si>
  <si>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</si>
  <si>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</si>
  <si>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</si>
  <si>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</si>
  <si>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</si>
  <si>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</si>
  <si>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</si>
  <si>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</si>
  <si>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</si>
  <si>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</si>
  <si>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</si>
  <si>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</si>
  <si>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</si>
  <si>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</si>
  <si>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</si>
  <si>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</si>
  <si>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</si>
  <si>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</si>
  <si>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</si>
  <si>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</si>
  <si>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</si>
  <si>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</si>
  <si>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</si>
  <si>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</si>
  <si>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</si>
  <si>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</si>
  <si>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</si>
  <si>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</si>
  <si>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</si>
  <si>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</si>
  <si>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</si>
  <si>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</si>
  <si>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</si>
  <si>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</si>
  <si>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</si>
  <si>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</si>
  <si>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</si>
  <si>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</si>
  <si>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</si>
  <si>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</si>
  <si>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</si>
  <si>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</si>
  <si>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</si>
  <si>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</si>
  <si>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</si>
  <si>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</si>
  <si>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</si>
  <si>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</si>
  <si>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</si>
  <si>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</si>
  <si>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</si>
  <si>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</si>
  <si>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</si>
  <si>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</si>
  <si>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</si>
  <si>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</si>
  <si>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</si>
  <si>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</si>
  <si>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</si>
  <si>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</si>
  <si>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</si>
  <si>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</si>
  <si>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</si>
  <si>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</si>
  <si>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</si>
  <si>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</si>
  <si>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</si>
  <si>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</si>
  <si>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</si>
  <si>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</si>
  <si>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</si>
  <si>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</si>
  <si>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</si>
  <si>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</si>
  <si>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</si>
  <si>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</si>
  <si>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</si>
  <si>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</si>
  <si>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</si>
  <si>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</si>
  <si>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</si>
  <si>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</si>
  <si>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</si>
  <si>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</si>
  <si>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</si>
  <si>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</si>
  <si>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</si>
  <si>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</si>
  <si>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</si>
  <si>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</si>
  <si>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</si>
  <si>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</si>
  <si>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</si>
  <si>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</si>
  <si>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</si>
  <si>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</si>
  <si>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</si>
  <si>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</si>
  <si>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</si>
  <si>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</si>
  <si>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</si>
  <si>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</si>
  <si>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</si>
  <si>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</si>
  <si>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</si>
  <si>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</si>
  <si>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</si>
  <si>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</si>
  <si>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</si>
  <si>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</si>
  <si>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</si>
  <si>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</si>
  <si>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</si>
  <si>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</si>
  <si>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</si>
  <si>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</si>
  <si>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</si>
  <si>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</si>
  <si>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</si>
  <si>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</si>
  <si>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</si>
  <si>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</si>
  <si>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</si>
  <si>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</si>
  <si>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</si>
  <si>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</si>
  <si>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</si>
  <si>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</si>
  <si>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</si>
  <si>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</si>
  <si>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</si>
  <si>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</si>
  <si>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</si>
  <si>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</si>
  <si>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</si>
  <si>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</si>
  <si>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</si>
  <si>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</si>
  <si>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</si>
  <si>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</si>
  <si>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</si>
  <si>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</si>
  <si>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</si>
  <si>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</si>
  <si>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</si>
  <si>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</si>
  <si>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</si>
  <si>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</si>
  <si>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</si>
  <si>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</si>
  <si>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</si>
  <si>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</si>
  <si>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</si>
  <si>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</si>
  <si>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</si>
  <si>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</si>
  <si>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</si>
  <si>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</si>
  <si>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</si>
  <si>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</si>
  <si>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</si>
  <si>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</si>
  <si>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</si>
  <si>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</si>
  <si>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</si>
  <si>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</si>
  <si>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</si>
  <si>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</si>
  <si>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</si>
  <si>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</si>
  <si>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</si>
  <si>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</si>
  <si>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</si>
  <si>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</si>
  <si>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</si>
  <si>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</si>
  <si>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</si>
  <si>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</si>
  <si>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</si>
  <si>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</si>
  <si>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</si>
  <si>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</si>
  <si>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</si>
  <si>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</si>
  <si>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</si>
  <si>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</si>
  <si>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</si>
  <si>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</si>
  <si>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</si>
  <si>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</si>
  <si>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</si>
  <si>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</si>
  <si>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</si>
  <si>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</si>
  <si>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</si>
  <si>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</si>
  <si>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</si>
  <si>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</si>
  <si>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</si>
  <si>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</si>
  <si>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</si>
  <si>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</si>
  <si>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</si>
  <si>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</si>
  <si>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</si>
  <si>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</si>
  <si>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</si>
  <si>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</si>
  <si>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</si>
  <si>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</si>
  <si>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</si>
  <si>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</si>
  <si>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</si>
  <si>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</si>
  <si>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</si>
  <si>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</si>
  <si>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</si>
  <si>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</si>
  <si>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</si>
  <si>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</si>
  <si>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</si>
  <si>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</si>
  <si>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</si>
  <si>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</si>
  <si>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</si>
  <si>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</si>
  <si>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</si>
  <si>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</si>
  <si>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</si>
  <si>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</si>
  <si>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</si>
  <si>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</si>
  <si>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</si>
  <si>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</si>
  <si>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</si>
  <si>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</si>
  <si>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</si>
  <si>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</si>
  <si>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</si>
  <si>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</si>
  <si>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</si>
  <si>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</si>
  <si>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</si>
  <si>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</si>
  <si>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</si>
  <si>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</si>
  <si>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</si>
  <si>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</si>
  <si>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</si>
  <si>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</si>
  <si>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</si>
  <si>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</si>
  <si>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</si>
  <si>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</si>
  <si>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</si>
  <si>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</si>
  <si>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</si>
  <si>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</si>
  <si>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</si>
  <si>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</si>
  <si>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</si>
  <si>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</si>
  <si>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</si>
  <si>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</si>
  <si>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</si>
  <si>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</si>
  <si>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</si>
  <si>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</si>
  <si>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</si>
  <si>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</si>
  <si>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</si>
  <si>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</si>
  <si>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</si>
  <si>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</si>
  <si>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</si>
  <si>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</si>
  <si>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</si>
  <si>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</si>
  <si>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</si>
  <si>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</si>
  <si>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</si>
  <si>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</si>
  <si>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</si>
  <si>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</si>
  <si>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</si>
  <si>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</si>
  <si>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</si>
  <si>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</si>
  <si>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</si>
  <si>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</si>
  <si>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</si>
  <si>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</si>
  <si>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</si>
  <si>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</si>
  <si>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</si>
  <si>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</si>
  <si>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</si>
  <si>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</si>
  <si>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</si>
  <si>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</si>
  <si>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</si>
  <si>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</si>
  <si>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</si>
  <si>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</si>
  <si>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</si>
  <si>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</si>
  <si>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</si>
  <si>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</si>
  <si>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</si>
  <si>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</si>
  <si>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</si>
  <si>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</si>
  <si>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</si>
  <si>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</si>
  <si>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</si>
  <si>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</si>
  <si>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</si>
  <si>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</si>
  <si>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</si>
  <si>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</si>
  <si>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</si>
  <si>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</si>
  <si>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</si>
  <si>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</si>
  <si>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</si>
  <si>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</si>
  <si>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</si>
  <si>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</si>
  <si>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</si>
  <si>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</si>
  <si>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</si>
  <si>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</si>
  <si>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</si>
  <si>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</si>
  <si>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</si>
  <si>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</si>
  <si>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</si>
  <si>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</si>
  <si>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</si>
  <si>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</si>
  <si>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</si>
  <si>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</si>
  <si>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</si>
  <si>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</si>
  <si>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</si>
  <si>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</si>
  <si>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</si>
  <si>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</si>
  <si>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</si>
  <si>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</si>
  <si>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</si>
  <si>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</si>
  <si>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</si>
  <si>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</si>
  <si>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</si>
  <si>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</si>
  <si>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</si>
  <si>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</si>
  <si>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</si>
  <si>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</si>
  <si>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</si>
  <si>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</si>
  <si>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</si>
  <si>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</si>
  <si>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</si>
  <si>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</si>
  <si>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</si>
  <si>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</si>
  <si>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</si>
  <si>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</si>
  <si>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</si>
  <si>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</si>
  <si>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</si>
  <si>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</si>
  <si>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</si>
  <si>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</si>
  <si>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</si>
  <si>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</si>
  <si>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</si>
  <si>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</si>
  <si>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</si>
  <si>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</si>
  <si>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</si>
  <si>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</si>
  <si>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</si>
  <si>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</si>
  <si>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</si>
  <si>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</si>
  <si>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</si>
  <si>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</si>
  <si>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</si>
  <si>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</si>
  <si>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</si>
  <si>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</si>
  <si>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</si>
  <si>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</si>
  <si>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</si>
  <si>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</si>
  <si>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</si>
  <si>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</si>
  <si>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</si>
  <si>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</si>
  <si>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</si>
  <si>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</si>
  <si>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</si>
  <si>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</si>
  <si>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</si>
  <si>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</si>
  <si>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</si>
  <si>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</si>
  <si>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</si>
  <si>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</si>
  <si>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</si>
  <si>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</si>
  <si>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</si>
  <si>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</si>
  <si>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</si>
  <si>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</si>
  <si>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</si>
  <si>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</si>
  <si>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</si>
  <si>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</si>
  <si>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</si>
  <si>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</si>
  <si>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</si>
  <si>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</si>
  <si>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</si>
  <si>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</si>
  <si>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</si>
  <si>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</si>
  <si>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</si>
  <si>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</si>
  <si>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</si>
  <si>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</si>
  <si>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</si>
  <si>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</si>
  <si>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</si>
  <si>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</si>
  <si>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</si>
  <si>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</si>
  <si>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</si>
  <si>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</si>
  <si>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</si>
  <si>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</si>
  <si>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</si>
  <si>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</si>
  <si>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</si>
  <si>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</si>
  <si>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</si>
  <si>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</si>
  <si>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</si>
  <si>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</si>
  <si>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</si>
  <si>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</si>
  <si>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</si>
  <si>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</si>
  <si>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</si>
  <si>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</si>
  <si>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</si>
  <si>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</si>
  <si>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</si>
  <si>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</si>
  <si>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</si>
  <si>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</si>
  <si>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</si>
  <si>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</si>
  <si>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</si>
  <si>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</si>
  <si>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</si>
  <si>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</si>
  <si>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</si>
  <si>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</si>
  <si>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</si>
  <si>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</si>
  <si>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</si>
  <si>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</si>
  <si>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</si>
  <si>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</si>
  <si>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</si>
  <si>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</si>
  <si>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</si>
  <si>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</si>
  <si>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</si>
  <si>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</si>
  <si>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</si>
  <si>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</si>
  <si>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</si>
  <si>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</si>
  <si>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</si>
  <si>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</si>
  <si>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</si>
  <si>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</si>
  <si>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</si>
  <si>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</si>
  <si>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</si>
  <si>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</si>
  <si>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</si>
  <si>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</si>
  <si>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</si>
  <si>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</si>
  <si>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</si>
  <si>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</si>
  <si>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</si>
  <si>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</si>
  <si>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</si>
  <si>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</si>
  <si>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</si>
  <si>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</si>
  <si>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</si>
  <si>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</si>
  <si>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</si>
  <si>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</si>
  <si>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</si>
  <si>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</si>
  <si>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</si>
  <si>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</si>
  <si>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</si>
  <si>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</si>
  <si>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</si>
  <si>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</si>
  <si>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</si>
  <si>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</si>
  <si>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</si>
  <si>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</si>
  <si>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</si>
  <si>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</si>
  <si>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</si>
  <si>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</si>
  <si>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</si>
  <si>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</si>
  <si>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</si>
  <si>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</si>
  <si>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</si>
  <si>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</si>
  <si>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</si>
  <si>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</si>
  <si>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</si>
  <si>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</si>
  <si>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</si>
  <si>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</si>
  <si>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</si>
  <si>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</si>
  <si>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</si>
  <si>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</si>
  <si>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</si>
  <si>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</si>
  <si>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</si>
  <si>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</si>
  <si>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</si>
  <si>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</si>
  <si>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</si>
  <si>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</si>
  <si>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</si>
  <si>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</si>
  <si>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</si>
  <si>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</si>
  <si>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</si>
  <si>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</si>
  <si>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</si>
  <si>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</si>
  <si>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</si>
  <si>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</si>
  <si>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</si>
  <si>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</si>
  <si>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</si>
  <si>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</si>
  <si>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</si>
  <si>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</si>
  <si>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</si>
  <si>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</si>
  <si>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</si>
  <si>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</si>
  <si>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</si>
  <si>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</si>
  <si>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</si>
  <si>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</si>
  <si>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</si>
  <si>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</si>
  <si>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</si>
  <si>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</si>
  <si>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</si>
  <si>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</si>
  <si>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</si>
  <si>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</si>
  <si>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</si>
  <si>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</si>
  <si>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</si>
  <si>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</si>
  <si>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</si>
  <si>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</si>
  <si>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</si>
  <si>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</si>
  <si>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</si>
  <si>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</si>
  <si>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</si>
  <si>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</si>
  <si>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</si>
  <si>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</si>
  <si>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</si>
  <si>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</si>
  <si>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</si>
  <si>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</si>
  <si>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</si>
  <si>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</si>
  <si>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</si>
  <si>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</si>
  <si>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</si>
  <si>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</si>
  <si>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</si>
  <si>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</si>
  <si>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</si>
  <si>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</si>
  <si>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</si>
  <si>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</si>
  <si>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</si>
  <si>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</si>
  <si>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</si>
  <si>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</si>
  <si>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</si>
  <si>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</si>
  <si>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</si>
  <si>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</si>
  <si>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</si>
  <si>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</si>
  <si>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</si>
  <si>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</si>
  <si>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</si>
  <si>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</si>
  <si>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</si>
  <si>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</si>
  <si>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</si>
  <si>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</si>
  <si>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</si>
  <si>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</si>
  <si>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</si>
  <si>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</si>
  <si>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</si>
  <si>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</si>
  <si>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</si>
  <si>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</si>
  <si>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</si>
  <si>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</si>
  <si>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</si>
  <si>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</si>
  <si>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</si>
  <si>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</si>
  <si>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</si>
  <si>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</si>
  <si>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</si>
  <si>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</si>
  <si>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</si>
  <si>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</si>
  <si>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</si>
  <si>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</si>
  <si>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</si>
  <si>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</si>
  <si>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</si>
  <si>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</si>
  <si>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</si>
  <si>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</si>
  <si>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</si>
  <si>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</si>
  <si>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</si>
  <si>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</si>
  <si>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</si>
  <si>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</si>
  <si>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</si>
  <si>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</si>
  <si>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</si>
  <si>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</si>
  <si>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</si>
  <si>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</si>
  <si>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</si>
  <si>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</si>
  <si>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</si>
  <si>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</si>
  <si>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</si>
  <si>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</si>
  <si>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</si>
  <si>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</si>
  <si>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</si>
  <si>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</si>
  <si>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</si>
  <si>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</si>
  <si>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</si>
  <si>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</si>
  <si>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</si>
  <si>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</si>
  <si>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</si>
  <si>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</si>
  <si>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</si>
  <si>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</si>
  <si>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</si>
  <si>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</si>
  <si>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</si>
  <si>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</si>
  <si>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</si>
  <si>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</si>
  <si>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</si>
  <si>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</si>
  <si>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</si>
  <si>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</si>
  <si>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</si>
  <si>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</si>
  <si>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</si>
  <si>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</si>
  <si>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</si>
  <si>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</si>
  <si>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</si>
  <si>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</si>
  <si>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</si>
  <si>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</si>
  <si>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</si>
  <si>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</si>
  <si>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</si>
  <si>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</si>
  <si>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</si>
  <si>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</si>
  <si>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</si>
  <si>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</si>
  <si>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</si>
  <si>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</si>
  <si>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</si>
  <si>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</si>
  <si>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</si>
  <si>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</si>
  <si>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</si>
  <si>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</si>
  <si>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</si>
  <si>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</si>
  <si>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</si>
  <si>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</si>
  <si>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</si>
  <si>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</si>
  <si>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</si>
  <si>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</si>
  <si>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</si>
  <si>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</si>
  <si>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</si>
  <si>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</si>
  <si>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</si>
  <si>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</si>
  <si>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</si>
  <si>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</si>
  <si>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</si>
  <si>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</si>
  <si>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</si>
  <si>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</si>
  <si>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</si>
  <si>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</si>
  <si>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</si>
  <si>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</si>
  <si>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</si>
  <si>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</si>
  <si>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</si>
  <si>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</si>
  <si>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</si>
  <si>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</si>
  <si>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</si>
  <si>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</si>
  <si>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</si>
  <si>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</si>
  <si>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</si>
  <si>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</si>
  <si>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</si>
  <si>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</si>
  <si>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</si>
  <si>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</si>
  <si>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</si>
  <si>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</si>
  <si>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</si>
  <si>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</si>
  <si>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</si>
  <si>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</si>
  <si>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</si>
  <si>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</si>
  <si>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</si>
  <si>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</si>
  <si>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</si>
  <si>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</si>
  <si>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</si>
  <si>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</si>
  <si>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</si>
  <si>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</si>
  <si>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</si>
  <si>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</si>
  <si>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</si>
  <si>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</si>
  <si>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</si>
  <si>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</si>
  <si>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</si>
  <si>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</si>
  <si>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</si>
  <si>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</si>
  <si>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</si>
  <si>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</si>
  <si>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</si>
  <si>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</si>
  <si>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</si>
  <si>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</si>
  <si>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</si>
  <si>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</si>
  <si>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</si>
  <si>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</si>
  <si>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</si>
  <si>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</si>
  <si>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</si>
  <si>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</si>
  <si>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</si>
  <si>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</si>
  <si>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</si>
  <si>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</si>
  <si>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</si>
  <si>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</si>
  <si>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</si>
  <si>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</si>
  <si>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</si>
  <si>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</si>
  <si>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</si>
  <si>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</si>
  <si>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</si>
  <si>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</si>
  <si>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</si>
  <si>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</si>
  <si>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</si>
  <si>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</si>
  <si>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</si>
  <si>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</si>
  <si>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</si>
  <si>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</si>
  <si>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</si>
  <si>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</si>
  <si>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</si>
  <si>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</si>
  <si>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</si>
  <si>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</si>
  <si>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</si>
  <si>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</si>
  <si>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</si>
  <si>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</si>
  <si>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</si>
  <si>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</si>
  <si>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</si>
  <si>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</si>
  <si>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</si>
  <si>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</si>
  <si>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</si>
  <si>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</si>
  <si>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</si>
  <si>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</si>
  <si>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</si>
  <si>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</si>
  <si>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</si>
  <si>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</si>
  <si>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</si>
  <si>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</si>
  <si>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</si>
  <si>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</si>
  <si>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</si>
  <si>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</si>
  <si>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</si>
  <si>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</si>
  <si>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</si>
  <si>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</si>
  <si>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</si>
  <si>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</si>
  <si>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</si>
  <si>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</si>
  <si>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</si>
  <si>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</si>
  <si>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</si>
  <si>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</si>
  <si>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</si>
  <si>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</si>
  <si>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</si>
  <si>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</si>
  <si>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</si>
  <si>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</si>
  <si>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</si>
  <si>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</si>
  <si>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</si>
  <si>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</si>
  <si>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</si>
  <si>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</si>
  <si>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</si>
  <si>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</si>
  <si>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</si>
  <si>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</si>
  <si>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</si>
  <si>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</si>
  <si>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</si>
  <si>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</si>
  <si>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</si>
  <si>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</si>
  <si>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</si>
  <si>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</si>
  <si>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</si>
  <si>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</si>
  <si>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</si>
  <si>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</si>
  <si>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</si>
  <si>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</si>
  <si>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</si>
  <si>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</si>
  <si>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</si>
  <si>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</si>
  <si>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</si>
  <si>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</si>
  <si>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</si>
  <si>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</si>
  <si>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</si>
  <si>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</si>
  <si>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</si>
  <si>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</si>
  <si>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</si>
  <si>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</si>
  <si>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</si>
  <si>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</si>
  <si>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</si>
  <si>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</si>
  <si>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</si>
  <si>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</si>
  <si>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</si>
  <si>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</si>
  <si>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</si>
  <si>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</si>
  <si>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</si>
  <si>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</si>
  <si>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</si>
  <si>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</si>
  <si>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</si>
  <si>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</si>
  <si>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</si>
  <si>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</si>
  <si>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</si>
  <si>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</si>
  <si>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</si>
  <si>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</si>
  <si>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</si>
  <si>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</si>
  <si>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</si>
  <si>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</si>
  <si>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</si>
  <si>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</si>
  <si>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</si>
  <si>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</si>
  <si>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</si>
  <si>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</si>
  <si>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</si>
  <si>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</si>
  <si>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</si>
  <si>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</si>
  <si>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</si>
  <si>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</si>
  <si>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</si>
  <si>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</si>
  <si>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</si>
  <si>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</si>
  <si>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</si>
  <si>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</si>
  <si>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</si>
  <si>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</si>
  <si>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</si>
  <si>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</si>
  <si>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</si>
  <si>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</si>
  <si>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</si>
  <si>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</si>
  <si>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</si>
  <si>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</si>
  <si>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</si>
  <si>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</si>
  <si>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</si>
  <si>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</si>
  <si>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</si>
  <si>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</si>
  <si>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</si>
  <si>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</si>
  <si>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</si>
  <si>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</si>
  <si>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</si>
  <si>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</si>
  <si>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</si>
  <si>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</si>
  <si>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</si>
  <si>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</si>
  <si>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</si>
  <si>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</si>
  <si>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</si>
  <si>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</si>
  <si>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</si>
  <si>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</si>
  <si>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</si>
  <si>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</si>
  <si>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</si>
  <si>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</si>
  <si>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</si>
  <si>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</si>
  <si>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</si>
  <si>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</si>
  <si>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</si>
  <si>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</si>
  <si>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</si>
  <si>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</si>
  <si>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</si>
  <si>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</si>
  <si>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</si>
  <si>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</si>
  <si>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</si>
  <si>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</si>
  <si>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</si>
  <si>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</si>
  <si>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</si>
  <si>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</si>
  <si>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</si>
  <si>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</si>
  <si>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</si>
  <si>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</si>
  <si>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</si>
  <si>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</si>
  <si>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</si>
  <si>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</si>
  <si>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</si>
  <si>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</si>
  <si>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</si>
  <si>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</si>
  <si>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</si>
  <si>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</si>
  <si>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</si>
  <si>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</si>
  <si>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</si>
  <si>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</si>
  <si>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</si>
  <si>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</si>
  <si>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</si>
  <si>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</si>
  <si>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</si>
  <si>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</si>
  <si>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</si>
  <si>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</si>
  <si>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</si>
  <si>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</si>
  <si>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</si>
  <si>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</si>
  <si>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</si>
  <si>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</si>
  <si>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</si>
  <si>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</si>
  <si>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</si>
  <si>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</si>
  <si>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</si>
  <si>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</si>
  <si>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</si>
  <si>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</si>
  <si>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</si>
  <si>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</si>
  <si>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</si>
  <si>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</si>
  <si>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</si>
  <si>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</si>
  <si>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</si>
  <si>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</si>
  <si>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</si>
  <si>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</si>
  <si>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</si>
  <si>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</si>
  <si>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</si>
  <si>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</si>
  <si>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</si>
  <si>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</si>
  <si>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</si>
  <si>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</si>
  <si>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</si>
  <si>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</si>
  <si>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</si>
  <si>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</si>
  <si>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</si>
  <si>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</si>
  <si>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</si>
  <si>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</si>
  <si>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</si>
  <si>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</si>
  <si>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</si>
  <si>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</si>
  <si>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</si>
  <si>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</si>
  <si>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</si>
  <si>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</si>
  <si>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</si>
  <si>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</si>
  <si>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</si>
  <si>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</si>
  <si>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</si>
  <si>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</si>
  <si>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</si>
  <si>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</si>
  <si>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</si>
  <si>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</si>
  <si>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</si>
  <si>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</si>
  <si>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</si>
  <si>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</si>
  <si>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</si>
  <si>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</si>
  <si>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</si>
  <si>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</si>
  <si>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</si>
  <si>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</si>
  <si>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</si>
  <si>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</si>
  <si>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</si>
  <si>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</si>
  <si>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</si>
  <si>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</si>
  <si>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</si>
  <si>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</si>
  <si>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</si>
  <si>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</si>
  <si>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</si>
  <si>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</si>
  <si>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</si>
  <si>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</si>
  <si>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</si>
  <si>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</si>
  <si>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</si>
  <si>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</si>
  <si>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</si>
  <si>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</si>
  <si>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</si>
  <si>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</si>
  <si>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</si>
  <si>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</si>
  <si>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</si>
  <si>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</si>
  <si>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</si>
  <si>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</si>
  <si>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</si>
  <si>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</si>
  <si>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</si>
  <si>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</si>
  <si>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</si>
  <si>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</si>
  <si>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</si>
  <si>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</si>
  <si>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</si>
  <si>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</si>
  <si>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</si>
  <si>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</si>
  <si>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</si>
  <si>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</si>
  <si>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</si>
  <si>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</si>
  <si>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</si>
  <si>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</si>
  <si>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</si>
  <si>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</si>
  <si>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</si>
  <si>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</si>
  <si>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</si>
  <si>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</si>
  <si>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</si>
  <si>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</si>
  <si>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</si>
  <si>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</si>
  <si>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</si>
  <si>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</si>
  <si>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</si>
  <si>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</si>
  <si>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</si>
  <si>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</si>
  <si>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</si>
  <si>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</si>
  <si>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</si>
  <si>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</si>
  <si>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</si>
  <si>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</si>
  <si>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</si>
  <si>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</si>
  <si>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</si>
  <si>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</si>
  <si>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</si>
  <si>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</si>
  <si>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</si>
  <si>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</si>
  <si>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</si>
  <si>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</si>
  <si>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</si>
  <si>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</si>
  <si>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</si>
  <si>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</si>
  <si>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</si>
  <si>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</si>
  <si>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</si>
  <si>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</si>
  <si>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</si>
  <si>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</si>
  <si>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</si>
  <si>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</si>
  <si>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</si>
  <si>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</si>
  <si>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</si>
  <si>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</si>
  <si>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</si>
  <si>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</si>
  <si>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</si>
  <si>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</si>
  <si>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</si>
  <si>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</si>
  <si>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</si>
  <si>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</si>
  <si>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</si>
  <si>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</si>
  <si>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</si>
  <si>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</si>
  <si>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</si>
  <si>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</si>
  <si>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</si>
  <si>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</si>
  <si>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</si>
  <si>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</si>
  <si>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</si>
  <si>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</si>
  <si>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</si>
  <si>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</si>
  <si>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</si>
  <si>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</si>
  <si>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</si>
  <si>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</si>
  <si>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</si>
  <si>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</si>
  <si>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</si>
  <si>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</si>
  <si>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</si>
  <si>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</si>
  <si>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</si>
  <si>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</si>
  <si>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</si>
  <si>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</si>
  <si>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</si>
  <si>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</si>
  <si>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</si>
  <si>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</si>
  <si>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</si>
  <si>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</si>
  <si>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</si>
  <si>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</si>
  <si>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</si>
  <si>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</si>
  <si>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</si>
  <si>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</si>
  <si>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</si>
  <si>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</si>
  <si>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</si>
  <si>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</si>
  <si>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</si>
  <si>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</si>
  <si>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</si>
  <si>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</si>
  <si>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</si>
  <si>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</si>
  <si>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</si>
  <si>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</si>
  <si>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</si>
  <si>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</si>
  <si>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</si>
  <si>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</si>
  <si>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</si>
  <si>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</si>
  <si>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</si>
  <si>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</si>
  <si>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</si>
  <si>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</si>
  <si>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</si>
  <si>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</si>
  <si>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</si>
  <si>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</si>
  <si>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</si>
  <si>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</si>
  <si>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</si>
  <si>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</si>
  <si>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</si>
  <si>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</si>
  <si>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</si>
  <si>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</si>
  <si>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</si>
  <si>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</si>
  <si>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</si>
  <si>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</si>
  <si>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</si>
  <si>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</si>
  <si>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</si>
  <si>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</si>
  <si>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</si>
  <si>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</si>
  <si>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</si>
  <si>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</si>
  <si>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</si>
  <si>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</si>
  <si>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</si>
  <si>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</si>
  <si>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</si>
  <si>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</si>
  <si>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</si>
  <si>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</si>
  <si>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</si>
  <si>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</si>
  <si>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</si>
  <si>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</si>
  <si>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</si>
  <si>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</si>
  <si>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</si>
  <si>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</si>
  <si>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</si>
  <si>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</si>
  <si>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</si>
  <si>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</si>
  <si>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</si>
  <si>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</si>
  <si>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</si>
  <si>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</si>
  <si>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</si>
  <si>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</si>
  <si>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</si>
  <si>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</si>
  <si>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</si>
  <si>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</si>
  <si>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</si>
  <si>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</si>
  <si>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</si>
  <si>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</si>
  <si>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</si>
  <si>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</si>
  <si>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</si>
  <si>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</si>
  <si>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</si>
  <si>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</si>
  <si>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</si>
  <si>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</si>
  <si>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</si>
  <si>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</si>
  <si>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</si>
  <si>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</si>
  <si>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</si>
  <si>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</si>
  <si>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</si>
  <si>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</si>
  <si>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</si>
  <si>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</si>
  <si>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</si>
  <si>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</si>
  <si>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</si>
  <si>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</si>
  <si>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</si>
  <si>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</si>
  <si>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</si>
  <si>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</si>
  <si>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</si>
  <si>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</si>
  <si>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</si>
  <si>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</si>
  <si>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</si>
  <si>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</si>
  <si>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</si>
  <si>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</si>
  <si>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</si>
  <si>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</si>
  <si>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</si>
  <si>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</si>
  <si>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</si>
  <si>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</si>
  <si>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</si>
  <si>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</si>
  <si>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</si>
  <si>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</si>
  <si>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</si>
  <si>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</si>
  <si>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</si>
  <si>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</si>
  <si>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</si>
  <si>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</si>
  <si>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</si>
  <si>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</si>
  <si>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</si>
  <si>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</si>
  <si>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</si>
  <si>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</si>
  <si>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</si>
  <si>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</si>
  <si>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</si>
  <si>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</si>
  <si>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</si>
  <si>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</si>
  <si>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</si>
  <si>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</si>
  <si>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</si>
  <si>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</si>
  <si>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</si>
  <si>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</si>
  <si>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</si>
  <si>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</si>
  <si>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</si>
  <si>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</si>
  <si>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</si>
  <si>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</si>
  <si>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</si>
  <si>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</si>
  <si>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</si>
  <si>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</si>
  <si>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</si>
  <si>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</si>
  <si>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</si>
  <si>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</si>
  <si>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</si>
  <si>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</si>
  <si>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</si>
  <si>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</si>
  <si>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</si>
  <si>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</si>
  <si>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</si>
  <si>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</si>
  <si>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</si>
  <si>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</si>
  <si>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</si>
  <si>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</si>
  <si>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</si>
  <si>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</si>
  <si>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</si>
  <si>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</si>
  <si>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</si>
  <si>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</si>
  <si>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</si>
  <si>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</si>
  <si>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</si>
  <si>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</si>
  <si>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</si>
  <si>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</si>
  <si>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</si>
  <si>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</si>
  <si>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</si>
  <si>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</si>
  <si>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</si>
  <si>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</si>
  <si>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</si>
  <si>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</si>
  <si>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</si>
  <si>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</si>
  <si>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</si>
  <si>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</si>
  <si>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</si>
  <si>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</si>
  <si>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</si>
  <si>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</si>
  <si>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</si>
  <si>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</si>
  <si>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</si>
  <si>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</si>
  <si>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</si>
  <si>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</si>
  <si>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</si>
  <si>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</si>
  <si>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</si>
  <si>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</si>
  <si>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</si>
  <si>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</si>
  <si>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</si>
  <si>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</si>
  <si>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</si>
  <si>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</si>
  <si>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</si>
  <si>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</si>
  <si>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</si>
  <si>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</si>
  <si>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</si>
  <si>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</si>
  <si>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</si>
  <si>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</si>
  <si>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</si>
  <si>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</si>
  <si>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</si>
  <si>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</si>
  <si>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</si>
  <si>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</si>
  <si>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</si>
  <si>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</si>
  <si>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</si>
  <si>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</si>
  <si>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</si>
  <si>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</si>
  <si>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</si>
  <si>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</si>
  <si>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</si>
  <si>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</si>
  <si>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</si>
  <si>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</si>
  <si>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</si>
  <si>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</si>
  <si>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</si>
  <si>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</si>
  <si>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</si>
  <si>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</si>
  <si>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</si>
  <si>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</si>
  <si>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</si>
  <si>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</si>
  <si>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</si>
  <si>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</si>
  <si>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</si>
  <si>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</si>
  <si>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</si>
  <si>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</si>
  <si>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</si>
  <si>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</si>
  <si>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</si>
  <si>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</si>
  <si>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</si>
  <si>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</si>
  <si>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</si>
  <si>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</si>
  <si>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</si>
  <si>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</si>
  <si>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</si>
  <si>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</si>
  <si>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</si>
  <si>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</si>
  <si>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</si>
  <si>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</si>
  <si>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</si>
  <si>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</si>
  <si>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</si>
  <si>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</si>
  <si>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</si>
  <si>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</si>
  <si>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</si>
  <si>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</si>
  <si>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</si>
  <si>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</si>
  <si>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</si>
  <si>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</si>
  <si>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</si>
  <si>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</si>
  <si>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</si>
  <si>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</si>
  <si>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</si>
  <si>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</si>
  <si>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</si>
  <si>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</si>
  <si>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</si>
  <si>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</si>
  <si>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</si>
  <si>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</si>
  <si>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</si>
  <si>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</si>
  <si>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</si>
  <si>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</si>
  <si>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</si>
  <si>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</si>
  <si>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</si>
  <si>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</si>
  <si>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</si>
  <si>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</si>
  <si>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</si>
  <si>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</si>
  <si>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</si>
  <si>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</si>
  <si>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</si>
  <si>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</si>
  <si>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</si>
  <si>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</si>
  <si>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</si>
  <si>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</si>
  <si>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</si>
  <si>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</si>
  <si>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</si>
  <si>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</si>
  <si>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</si>
  <si>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</si>
  <si>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</si>
  <si>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</si>
  <si>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</si>
  <si>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</si>
  <si>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</si>
  <si>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</si>
  <si>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</si>
  <si>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</si>
  <si>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</si>
  <si>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</si>
  <si>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</si>
  <si>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</si>
  <si>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</si>
  <si>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</si>
  <si>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</si>
  <si>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</si>
  <si>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</si>
  <si>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</si>
  <si>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</si>
  <si>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</si>
  <si>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</si>
  <si>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</si>
  <si>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</si>
  <si>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</si>
  <si>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</si>
  <si>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</si>
  <si>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</si>
  <si>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</si>
  <si>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</si>
  <si>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</si>
  <si>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</si>
  <si>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</si>
  <si>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</si>
  <si>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</si>
  <si>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</si>
  <si>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</si>
  <si>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</si>
  <si>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</si>
  <si>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</si>
  <si>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</si>
  <si>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</si>
  <si>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</si>
  <si>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</si>
  <si>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</si>
  <si>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</si>
  <si>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</si>
  <si>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</si>
  <si>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</si>
  <si>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</si>
  <si>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</si>
  <si>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</si>
  <si>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</si>
  <si>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</si>
  <si>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</si>
  <si>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</si>
  <si>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</si>
  <si>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</si>
  <si>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</si>
  <si>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</si>
  <si>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</si>
  <si>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</si>
  <si>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</si>
  <si>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</si>
  <si>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</si>
  <si>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</si>
  <si>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</si>
  <si>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</si>
  <si>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</si>
  <si>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</si>
  <si>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</si>
  <si>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</si>
  <si>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</si>
  <si>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</si>
  <si>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</si>
  <si>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</si>
  <si>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</si>
  <si>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</si>
  <si>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</si>
  <si>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</si>
  <si>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</si>
  <si>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</si>
  <si>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</si>
  <si>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</si>
  <si>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</si>
  <si>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</si>
  <si>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</si>
  <si>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</si>
  <si>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</si>
  <si>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</si>
  <si>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</si>
  <si>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</si>
  <si>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</si>
  <si>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</si>
  <si>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</si>
  <si>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</si>
  <si>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</si>
  <si>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</si>
  <si>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</si>
  <si>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</si>
  <si>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</si>
  <si>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</si>
  <si>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</si>
  <si>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</si>
  <si>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</si>
  <si>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</si>
  <si>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</si>
  <si>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</si>
  <si>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</si>
  <si>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</si>
  <si>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</si>
  <si>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</si>
  <si>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</si>
  <si>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</si>
  <si>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</si>
  <si>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</si>
  <si>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</si>
  <si>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</si>
  <si>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</si>
  <si>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</si>
  <si>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</si>
  <si>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</si>
  <si>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</si>
  <si>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</si>
  <si>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</si>
  <si>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</si>
  <si>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</si>
  <si>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</si>
  <si>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</si>
  <si>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</si>
  <si>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</si>
  <si>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</si>
  <si>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</si>
  <si>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</si>
  <si>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</si>
  <si>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</si>
  <si>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</si>
  <si>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</si>
  <si>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</si>
  <si>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</si>
  <si>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</si>
  <si>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</si>
  <si>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</si>
  <si>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</si>
  <si>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</si>
  <si>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</si>
  <si>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</si>
  <si>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</si>
  <si>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</si>
  <si>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</si>
  <si>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</si>
  <si>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</si>
  <si>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</si>
  <si>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</si>
  <si>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</si>
  <si>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</si>
  <si>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</si>
  <si>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</si>
  <si>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</si>
  <si>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</si>
  <si>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</si>
  <si>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</si>
  <si>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</si>
  <si>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</si>
  <si>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</si>
  <si>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</si>
  <si>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</si>
  <si>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</si>
  <si>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</si>
  <si>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</si>
  <si>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</si>
  <si>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</si>
  <si>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</si>
  <si>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</si>
  <si>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</si>
  <si>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</si>
  <si>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</si>
  <si>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</si>
  <si>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</si>
  <si>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</si>
  <si>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</si>
  <si>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</si>
  <si>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</si>
  <si>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</si>
  <si>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</si>
  <si>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</si>
  <si>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</si>
  <si>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</si>
  <si>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</si>
  <si>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</si>
  <si>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</si>
  <si>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</si>
  <si>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</si>
  <si>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</si>
  <si>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</si>
  <si>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</si>
  <si>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</si>
  <si>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</si>
  <si>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</si>
  <si>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</si>
  <si>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</si>
  <si>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</si>
  <si>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</si>
  <si>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</si>
  <si>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</si>
  <si>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</si>
  <si>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</si>
  <si>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</si>
  <si>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</si>
  <si>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</si>
  <si>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</si>
  <si>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</si>
  <si>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</si>
  <si>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</si>
  <si>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</si>
  <si>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</si>
  <si>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</si>
  <si>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</si>
  <si>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</si>
  <si>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</si>
  <si>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</si>
  <si>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</si>
  <si>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</si>
  <si>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</si>
  <si>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</si>
  <si>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</si>
  <si>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</si>
  <si>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</si>
  <si>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</si>
  <si>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</si>
  <si>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</si>
  <si>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</si>
  <si>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</si>
  <si>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</si>
  <si>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</si>
  <si>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</si>
  <si>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</si>
  <si>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</si>
  <si>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</si>
  <si>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</si>
  <si>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</si>
  <si>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</si>
  <si>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</si>
  <si>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</si>
  <si>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</si>
  <si>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</si>
  <si>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</si>
  <si>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</si>
  <si>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</si>
  <si>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</si>
  <si>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</si>
  <si>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</si>
  <si>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</si>
  <si>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</si>
  <si>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</si>
  <si>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</si>
  <si>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</si>
  <si>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</si>
  <si>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</si>
  <si>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</si>
  <si>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</si>
  <si>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</si>
  <si>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</si>
  <si>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</si>
  <si>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</si>
  <si>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</si>
  <si>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</si>
  <si>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</si>
  <si>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</si>
  <si>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</si>
  <si>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</si>
  <si>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</si>
  <si>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</si>
  <si>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</si>
  <si>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</si>
  <si>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</si>
  <si>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</si>
  <si>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</si>
  <si>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</si>
  <si>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</si>
  <si>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</si>
  <si>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</si>
  <si>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</si>
  <si>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</si>
  <si>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</si>
  <si>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</si>
  <si>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</si>
  <si>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</si>
  <si>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</si>
  <si>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</si>
  <si>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</si>
  <si>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</si>
  <si>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</si>
  <si>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</si>
  <si>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</si>
  <si>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</si>
  <si>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</si>
  <si>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</si>
  <si>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</si>
  <si>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</si>
  <si>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</si>
  <si>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</si>
  <si>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</si>
  <si>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</si>
  <si>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</si>
  <si>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</si>
  <si>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</si>
  <si>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</si>
  <si>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</si>
  <si>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</si>
  <si>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</si>
  <si>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</si>
  <si>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</si>
  <si>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</si>
  <si>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</si>
  <si>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</si>
  <si>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</si>
  <si>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</si>
  <si>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</si>
  <si>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</si>
  <si>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</si>
  <si>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</si>
  <si>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</si>
  <si>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</si>
  <si>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</si>
  <si>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</si>
  <si>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</si>
  <si>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</si>
  <si>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</si>
  <si>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</si>
  <si>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</si>
  <si>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</si>
  <si>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</si>
  <si>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</si>
  <si>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</si>
  <si>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</si>
  <si>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</si>
  <si>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</si>
  <si>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</si>
  <si>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</si>
  <si>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</si>
  <si>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</si>
  <si>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</si>
  <si>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</si>
  <si>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</si>
  <si>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</si>
  <si>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</si>
  <si>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</si>
  <si>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</si>
  <si>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</si>
  <si>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</si>
  <si>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</si>
  <si>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</si>
  <si>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</si>
  <si>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</si>
  <si>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</si>
  <si>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</si>
  <si>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</si>
  <si>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</si>
  <si>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</si>
  <si>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</si>
  <si>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</si>
  <si>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</si>
  <si>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</si>
  <si>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</si>
  <si>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</si>
  <si>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</si>
  <si>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</si>
  <si>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</si>
  <si>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</si>
  <si>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</si>
  <si>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</si>
  <si>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</si>
  <si>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</si>
  <si>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</si>
  <si>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</si>
  <si>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</si>
  <si>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</si>
  <si>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</si>
  <si>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</si>
  <si>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</si>
  <si>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</si>
  <si>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</si>
  <si>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</si>
  <si>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</si>
  <si>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</si>
  <si>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</si>
  <si>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</si>
  <si>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</si>
  <si>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</si>
  <si>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</si>
  <si>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</si>
  <si>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</si>
  <si>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</si>
  <si>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</si>
  <si>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</si>
  <si>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</si>
  <si>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</si>
  <si>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</si>
  <si>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</si>
  <si>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</si>
  <si>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</si>
  <si>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</si>
  <si>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</si>
  <si>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</si>
  <si>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</si>
  <si>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</si>
  <si>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</si>
  <si>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</si>
  <si>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</si>
  <si>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</si>
  <si>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</si>
  <si>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</si>
  <si>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</si>
  <si>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</si>
  <si>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</si>
  <si>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</si>
  <si>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</si>
  <si>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</si>
  <si>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</si>
  <si>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</si>
  <si>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</si>
  <si>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</si>
  <si>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</si>
  <si>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</si>
  <si>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</si>
  <si>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</si>
  <si>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</si>
  <si>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</si>
  <si>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</si>
  <si>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</si>
  <si>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</si>
  <si>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</si>
  <si>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</si>
  <si>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</si>
  <si>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</si>
  <si>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</si>
  <si>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</si>
  <si>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</si>
  <si>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</si>
  <si>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</si>
  <si>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</si>
  <si>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</si>
  <si>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</si>
  <si>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</si>
  <si>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</si>
  <si>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</si>
  <si>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</si>
  <si>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</si>
  <si>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</si>
  <si>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</si>
  <si>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</si>
  <si>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</si>
  <si>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</si>
  <si>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</si>
  <si>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</si>
  <si>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</si>
  <si>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</si>
  <si>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</si>
  <si>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</si>
  <si>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</si>
  <si>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</si>
  <si>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</si>
  <si>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</si>
  <si>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</si>
  <si>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</si>
  <si>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</si>
  <si>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</si>
  <si>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</si>
  <si>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</si>
  <si>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</si>
  <si>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</si>
  <si>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</si>
  <si>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</si>
  <si>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</si>
  <si>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</si>
  <si>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</si>
  <si>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</si>
  <si>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</si>
  <si>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</si>
  <si>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</si>
  <si>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</si>
  <si>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</si>
  <si>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</si>
  <si>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</si>
  <si>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</si>
  <si>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</si>
  <si>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</si>
  <si>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</si>
  <si>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</si>
  <si>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</si>
  <si>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</si>
  <si>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</si>
  <si>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</si>
  <si>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</si>
  <si>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</si>
  <si>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</si>
  <si>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</si>
  <si>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</si>
  <si>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</si>
  <si>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</si>
  <si>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</si>
  <si>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</si>
  <si>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</si>
  <si>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</si>
  <si>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</si>
  <si>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</si>
  <si>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</si>
  <si>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</si>
  <si>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</si>
  <si>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</si>
  <si>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</si>
  <si>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</si>
  <si>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</si>
  <si>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</si>
  <si>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</si>
  <si>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</si>
  <si>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</si>
  <si>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</si>
  <si>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</si>
  <si>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</si>
  <si>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</si>
  <si>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</si>
  <si>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</si>
  <si>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</si>
  <si>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</si>
  <si>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</si>
  <si>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</si>
  <si>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</si>
  <si>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</si>
  <si>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</si>
  <si>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</si>
  <si>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</si>
  <si>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</si>
  <si>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</si>
  <si>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</si>
  <si>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</si>
  <si>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</si>
  <si>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</si>
  <si>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</si>
  <si>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</si>
  <si>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</si>
  <si>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</si>
  <si>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</si>
  <si>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</si>
  <si>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</si>
  <si>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</si>
  <si>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</si>
  <si>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</si>
  <si>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</si>
  <si>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</si>
  <si>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</si>
  <si>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</si>
  <si>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</si>
  <si>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</si>
  <si>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</si>
  <si>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</si>
  <si>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</si>
  <si>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</si>
  <si>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</si>
  <si>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</si>
  <si>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</si>
  <si>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</si>
  <si>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</si>
  <si>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</si>
  <si>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</si>
  <si>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</si>
  <si>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</si>
  <si>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</si>
  <si>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</si>
  <si>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</si>
  <si>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</si>
  <si>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</si>
  <si>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</si>
  <si>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</si>
  <si>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</si>
  <si>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</si>
  <si>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</si>
  <si>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</si>
  <si>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</si>
  <si>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</si>
  <si>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</si>
  <si>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</si>
  <si>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</si>
  <si>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</si>
  <si>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</si>
  <si>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</si>
  <si>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</si>
  <si>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</si>
  <si>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</si>
  <si>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</si>
  <si>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</si>
  <si>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</si>
  <si>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</si>
  <si>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</si>
  <si>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</si>
  <si>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</si>
  <si>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</si>
  <si>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</si>
  <si>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</si>
  <si>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</si>
  <si>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</si>
  <si>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</si>
  <si>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</si>
  <si>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</si>
  <si>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</si>
  <si>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</si>
  <si>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</si>
  <si>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</si>
  <si>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</si>
  <si>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</si>
  <si>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</si>
  <si>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</si>
  <si>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</si>
  <si>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</si>
  <si>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</si>
  <si>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</si>
  <si>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</si>
  <si>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</si>
  <si>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</si>
  <si>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</si>
  <si>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</si>
  <si>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</si>
  <si>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</si>
  <si>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</si>
  <si>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</si>
  <si>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</si>
  <si>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</si>
  <si>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</si>
  <si>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</si>
  <si>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</si>
  <si>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</si>
  <si>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</si>
  <si>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</si>
  <si>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</si>
  <si>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</si>
  <si>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</si>
  <si>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</si>
  <si>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</si>
  <si>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</si>
  <si>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</si>
  <si>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</si>
  <si>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</si>
  <si>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</si>
  <si>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</si>
  <si>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</si>
  <si>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</si>
  <si>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</si>
  <si>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</si>
  <si>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</si>
  <si>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</si>
  <si>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</si>
  <si>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</si>
  <si>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</si>
  <si>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</si>
  <si>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</si>
  <si>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</si>
  <si>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</si>
  <si>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</si>
  <si>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</si>
  <si>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</si>
  <si>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</si>
  <si>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</si>
  <si>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</si>
  <si>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</si>
  <si>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</si>
  <si>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</si>
  <si>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</si>
  <si>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</si>
  <si>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</si>
  <si>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</si>
  <si>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</si>
  <si>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</si>
  <si>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</si>
  <si>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</si>
  <si>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</si>
  <si>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</si>
  <si>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</si>
  <si>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</si>
  <si>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</si>
  <si>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</si>
  <si>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</si>
  <si>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</si>
  <si>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</si>
  <si>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</si>
  <si>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</si>
  <si>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</si>
  <si>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</si>
  <si>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</si>
  <si>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</si>
  <si>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</si>
  <si>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</si>
  <si>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</si>
  <si>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</si>
  <si>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</si>
  <si>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</si>
  <si>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</si>
  <si>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</si>
  <si>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</si>
  <si>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</si>
  <si>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</si>
  <si>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</si>
  <si>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</si>
  <si>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</si>
  <si>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</si>
  <si>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</si>
  <si>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</si>
  <si>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</si>
  <si>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</si>
  <si>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</si>
  <si>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</si>
  <si>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</si>
  <si>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</si>
  <si>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</si>
  <si>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</si>
  <si>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</si>
  <si>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</si>
  <si>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</si>
  <si>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</si>
  <si>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</si>
  <si>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</si>
  <si>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</si>
  <si>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</si>
  <si>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</si>
  <si>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</si>
  <si>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</si>
  <si>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</si>
  <si>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</si>
  <si>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</si>
  <si>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</si>
  <si>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</si>
  <si>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</si>
  <si>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</si>
  <si>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</si>
  <si>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</si>
  <si>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</si>
  <si>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</si>
  <si>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</si>
  <si>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</si>
  <si>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</si>
  <si>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</si>
  <si>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</si>
  <si>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</si>
  <si>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</si>
  <si>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</si>
  <si>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</si>
  <si>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</si>
  <si>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</si>
  <si>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</si>
  <si>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</si>
  <si>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</si>
  <si>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</si>
  <si>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</si>
  <si>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</si>
  <si>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</si>
  <si>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</si>
  <si>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</si>
  <si>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</si>
  <si>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</si>
  <si>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</si>
  <si>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</si>
  <si>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</si>
  <si>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</si>
  <si>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</si>
  <si>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</si>
  <si>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</si>
  <si>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</si>
  <si>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</si>
  <si>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</si>
  <si>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</si>
  <si>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</si>
  <si>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</si>
  <si>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</si>
  <si>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</si>
  <si>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</si>
  <si>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</si>
  <si>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</si>
  <si>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</si>
  <si>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</si>
  <si>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</si>
  <si>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</si>
  <si>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</si>
  <si>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</si>
  <si>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</si>
  <si>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</si>
  <si>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</si>
  <si>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</si>
  <si>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</si>
  <si>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</si>
  <si>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</si>
  <si>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</si>
  <si>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</si>
  <si>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</si>
  <si>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</si>
  <si>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</si>
  <si>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</si>
  <si>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</si>
  <si>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</si>
  <si>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</si>
  <si>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</si>
  <si>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</si>
  <si>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</si>
  <si>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</si>
  <si>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</si>
  <si>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</si>
  <si>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</si>
  <si>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</si>
  <si>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</si>
  <si>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</si>
  <si>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</si>
  <si>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</si>
  <si>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</si>
  <si>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</si>
  <si>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</si>
  <si>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</si>
  <si>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</si>
  <si>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</si>
  <si>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</si>
  <si>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</si>
  <si>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</si>
  <si>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</si>
  <si>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</si>
  <si>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</si>
  <si>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</si>
  <si>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</si>
  <si>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</si>
  <si>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</si>
  <si>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</si>
  <si>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</si>
  <si>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</si>
  <si>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</si>
  <si>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</si>
  <si>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</si>
  <si>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</si>
  <si>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</si>
  <si>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</si>
  <si>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</si>
  <si>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</si>
  <si>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</si>
  <si>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</si>
  <si>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</si>
  <si>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</si>
  <si>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</si>
  <si>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</si>
  <si>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</si>
  <si>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</si>
  <si>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</si>
  <si>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</si>
  <si>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</si>
  <si>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</si>
  <si>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</si>
  <si>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</si>
  <si>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</si>
  <si>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</si>
  <si>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</si>
  <si>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</si>
  <si>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</si>
  <si>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</si>
  <si>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</si>
  <si>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</si>
  <si>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</si>
  <si>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</si>
  <si>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</si>
  <si>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</si>
  <si>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</si>
  <si>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</si>
  <si>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</si>
  <si>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</si>
  <si>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</si>
  <si>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</si>
  <si>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</si>
  <si>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</si>
  <si>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</si>
  <si>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</si>
  <si>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</si>
  <si>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</si>
  <si>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</si>
  <si>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</si>
  <si>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</si>
  <si>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</si>
  <si>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</si>
  <si>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</si>
  <si>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</si>
  <si>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</si>
  <si>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</si>
  <si>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</si>
  <si>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</si>
  <si>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</si>
  <si>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</si>
  <si>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</si>
  <si>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</si>
  <si>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</si>
  <si>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</si>
  <si>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</si>
  <si>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</si>
  <si>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</si>
  <si>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</si>
  <si>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</si>
  <si>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</si>
  <si>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</si>
  <si>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</si>
  <si>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</si>
  <si>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</si>
  <si>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</si>
  <si>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</si>
  <si>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</si>
  <si>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</si>
  <si>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</si>
  <si>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</si>
  <si>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</si>
  <si>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</si>
  <si>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</si>
  <si>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</si>
  <si>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</si>
  <si>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</si>
  <si>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</si>
  <si>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</si>
  <si>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</si>
  <si>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</si>
  <si>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</si>
  <si>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</si>
  <si>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</si>
  <si>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</si>
  <si>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</si>
  <si>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</si>
  <si>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</si>
  <si>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</si>
  <si>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</si>
  <si>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</si>
  <si>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</si>
  <si>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</si>
  <si>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</si>
  <si>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</si>
  <si>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</si>
  <si>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</si>
  <si>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</si>
  <si>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</si>
  <si>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</si>
  <si>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</si>
  <si>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</si>
  <si>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</si>
  <si>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</si>
  <si>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</si>
  <si>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</si>
  <si>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</si>
  <si>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</si>
  <si>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</si>
  <si>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</si>
  <si>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</si>
  <si>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</si>
  <si>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</si>
  <si>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</si>
  <si>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</si>
  <si>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</si>
  <si>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</si>
  <si>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</si>
  <si>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</si>
  <si>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</si>
  <si>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</si>
  <si>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</si>
  <si>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</si>
  <si>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</si>
  <si>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</si>
  <si>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</si>
  <si>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</si>
  <si>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</si>
  <si>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</si>
  <si>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</si>
  <si>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</si>
  <si>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</si>
  <si>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</si>
  <si>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</si>
  <si>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</si>
  <si>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</si>
  <si>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</si>
  <si>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</si>
  <si>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</si>
  <si>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</si>
  <si>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</si>
  <si>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</si>
  <si>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</si>
  <si>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</si>
  <si>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</si>
  <si>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</si>
  <si>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</si>
  <si>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</si>
  <si>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</si>
  <si>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</si>
  <si>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</si>
  <si>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</si>
  <si>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</si>
  <si>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</si>
  <si>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</si>
  <si>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</si>
  <si>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</si>
  <si>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</si>
  <si>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</si>
  <si>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</si>
  <si>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</si>
  <si>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</si>
  <si>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</si>
  <si>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</si>
  <si>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</si>
  <si>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</si>
  <si>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</si>
  <si>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</si>
  <si>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</si>
  <si>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</si>
  <si>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</si>
  <si>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</si>
  <si>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</si>
  <si>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</si>
  <si>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</si>
  <si>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</si>
  <si>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</si>
  <si>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</si>
  <si>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</si>
  <si>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</si>
  <si>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</si>
  <si>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</si>
  <si>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</si>
  <si>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</si>
  <si>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</si>
  <si>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</si>
  <si>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</si>
  <si>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</si>
  <si>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</si>
  <si>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</si>
  <si>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</si>
  <si>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</si>
  <si>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</si>
  <si>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</si>
  <si>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</si>
  <si>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</si>
  <si>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</si>
  <si>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</si>
  <si>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</si>
  <si>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</si>
  <si>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</si>
  <si>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</si>
  <si>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</si>
  <si>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</si>
  <si>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</si>
  <si>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</si>
  <si>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</si>
  <si>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</si>
  <si>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</si>
  <si>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</si>
  <si>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</si>
  <si>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</si>
  <si>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</si>
  <si>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</si>
  <si>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</si>
  <si>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</si>
  <si>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</si>
  <si>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</si>
  <si>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</si>
  <si>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</si>
  <si>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</si>
  <si>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</si>
  <si>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</si>
  <si>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</si>
  <si>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</si>
  <si>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</si>
  <si>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</si>
  <si>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</si>
  <si>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</si>
  <si>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</si>
  <si>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</si>
  <si>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</si>
  <si>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</si>
  <si>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</si>
  <si>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</si>
  <si>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</si>
  <si>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</si>
  <si>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</si>
  <si>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</si>
  <si>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</si>
  <si>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</si>
  <si>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</si>
  <si>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</si>
  <si>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</si>
  <si>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</si>
  <si>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</si>
  <si>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</si>
  <si>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</si>
  <si>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</si>
  <si>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</si>
  <si>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</si>
  <si>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</si>
  <si>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</si>
  <si>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</si>
  <si>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</si>
  <si>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</si>
  <si>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</si>
  <si>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</si>
  <si>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</si>
  <si>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</si>
  <si>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</si>
  <si>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</si>
  <si>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</si>
  <si>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</si>
  <si>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</si>
  <si>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</si>
  <si>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</si>
  <si>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</si>
  <si>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</si>
  <si>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</si>
  <si>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</si>
  <si>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</si>
  <si>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</si>
  <si>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</si>
  <si>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</si>
  <si>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</si>
  <si>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</si>
  <si>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</si>
  <si>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</si>
  <si>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</si>
  <si>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</si>
  <si>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</si>
  <si>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</si>
  <si>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</si>
  <si>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</si>
  <si>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</si>
  <si>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</si>
  <si>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</si>
  <si>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</si>
  <si>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</si>
  <si>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</si>
  <si>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</si>
  <si>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</si>
  <si>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</si>
  <si>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</si>
  <si>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</si>
  <si>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</si>
  <si>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</si>
  <si>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</si>
  <si>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</si>
  <si>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</si>
  <si>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</si>
  <si>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</si>
  <si>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</si>
  <si>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</si>
  <si>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</si>
  <si>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</si>
  <si>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</si>
  <si>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</si>
  <si>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</si>
  <si>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</si>
  <si>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</si>
  <si>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</si>
  <si>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</si>
  <si>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</si>
  <si>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</si>
  <si>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</si>
  <si>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</si>
  <si>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</si>
  <si>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</si>
  <si>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</si>
  <si>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</si>
  <si>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</si>
  <si>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</si>
  <si>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</si>
  <si>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</si>
  <si>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</si>
  <si>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</si>
  <si>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</si>
  <si>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</si>
  <si>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</si>
  <si>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</si>
  <si>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</si>
  <si>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</si>
  <si>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</si>
  <si>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</si>
  <si>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</si>
  <si>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</si>
  <si>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</si>
  <si>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</si>
  <si>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</si>
  <si>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</si>
  <si>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</si>
  <si>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</si>
  <si>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</si>
  <si>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</si>
  <si>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</si>
  <si>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</si>
  <si>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</si>
  <si>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</si>
  <si>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</si>
  <si>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</si>
  <si>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</si>
  <si>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</si>
  <si>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</si>
  <si>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</si>
  <si>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</si>
  <si>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</si>
  <si>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</si>
  <si>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</si>
  <si>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</si>
  <si>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</si>
  <si>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</si>
  <si>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</si>
  <si>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</si>
  <si>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</si>
  <si>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</si>
  <si>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</si>
  <si>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</si>
  <si>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</si>
  <si>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</si>
  <si>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</si>
  <si>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</si>
  <si>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</si>
  <si>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</si>
  <si>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</si>
  <si>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</si>
  <si>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</si>
  <si>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</si>
  <si>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</si>
  <si>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</si>
  <si>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</si>
  <si>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</si>
  <si>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</si>
  <si>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</si>
  <si>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</si>
  <si>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</si>
  <si>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</si>
  <si>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</si>
  <si>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</si>
  <si>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</si>
  <si>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</si>
  <si>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</si>
  <si>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</si>
  <si>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</si>
  <si>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</si>
  <si>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</si>
  <si>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</si>
  <si>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</si>
  <si>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</si>
  <si>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</si>
  <si>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</si>
  <si>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</si>
  <si>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</si>
  <si>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</si>
  <si>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</si>
  <si>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</si>
  <si>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</si>
  <si>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</si>
  <si>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</si>
  <si>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</si>
  <si>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</si>
  <si>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</si>
  <si>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</si>
  <si>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</si>
  <si>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</si>
  <si>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</si>
  <si>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</si>
  <si>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</si>
  <si>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</si>
  <si>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</si>
  <si>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</si>
  <si>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</si>
  <si>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</si>
  <si>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</si>
  <si>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</si>
  <si>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</si>
  <si>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</si>
  <si>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</si>
  <si>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</si>
  <si>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</si>
  <si>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</si>
  <si>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</si>
  <si>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</si>
  <si>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</si>
  <si>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</si>
  <si>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</si>
  <si>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</si>
  <si>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</si>
  <si>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</si>
  <si>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</si>
  <si>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</si>
  <si>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</si>
  <si>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</si>
  <si>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</si>
  <si>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</si>
  <si>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</si>
  <si>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</si>
  <si>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</si>
  <si>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</si>
  <si>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</si>
  <si>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</si>
  <si>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</si>
  <si>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</si>
  <si>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</si>
  <si>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</si>
  <si>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</si>
  <si>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</si>
  <si>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</si>
  <si>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</si>
  <si>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</si>
  <si>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</si>
  <si>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</si>
  <si>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</si>
  <si>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</si>
  <si>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</si>
  <si>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</si>
  <si>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</si>
  <si>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</si>
  <si>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</si>
  <si>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</si>
  <si>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</si>
  <si>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</si>
  <si>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</si>
  <si>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</si>
  <si>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</si>
  <si>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</si>
  <si>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</si>
  <si>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</si>
  <si>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</si>
  <si>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</si>
  <si>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</si>
  <si>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</si>
  <si>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</si>
  <si>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</si>
  <si>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</si>
  <si>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</si>
  <si>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</si>
  <si>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</si>
  <si>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</si>
  <si>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</si>
  <si>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</si>
  <si>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</si>
  <si>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</si>
  <si>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</si>
  <si>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</si>
  <si>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</si>
  <si>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</si>
  <si>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</si>
  <si>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</si>
  <si>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</si>
  <si>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</si>
  <si>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</si>
  <si>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</si>
  <si>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</si>
  <si>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</si>
  <si>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</si>
  <si>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</si>
  <si>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</si>
  <si>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</si>
  <si>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</si>
  <si>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</si>
  <si>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</si>
  <si>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</si>
  <si>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</si>
  <si>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</si>
  <si>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</si>
  <si>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</si>
  <si>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</si>
  <si>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</si>
  <si>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</si>
  <si>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</si>
  <si>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</si>
  <si>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</si>
  <si>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</si>
  <si>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</si>
  <si>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</si>
  <si>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</si>
  <si>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</si>
  <si>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</si>
  <si>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</si>
  <si>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</si>
  <si>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</si>
  <si>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</si>
  <si>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</si>
  <si>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</si>
  <si>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</si>
  <si>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</si>
  <si>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</si>
  <si>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</si>
  <si>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</si>
  <si>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</si>
  <si>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</si>
  <si>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</si>
  <si>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</si>
  <si>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</si>
  <si>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</si>
  <si>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</si>
  <si>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</si>
  <si>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</si>
  <si>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</si>
  <si>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</si>
  <si>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</si>
  <si>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</si>
  <si>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</si>
  <si>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</si>
  <si>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</si>
  <si>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</si>
  <si>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</si>
  <si>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</si>
  <si>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</si>
  <si>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</si>
  <si>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</si>
  <si>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</si>
  <si>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</si>
  <si>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</si>
  <si>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</si>
  <si>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</si>
  <si>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</si>
  <si>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</si>
  <si>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</si>
  <si>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</si>
  <si>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</si>
  <si>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</si>
  <si>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</si>
  <si>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</si>
  <si>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</si>
  <si>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</si>
  <si>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</si>
  <si>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</si>
  <si>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</si>
  <si>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</si>
  <si>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</si>
  <si>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</si>
  <si>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</si>
  <si>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</si>
  <si>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</si>
  <si>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</si>
  <si>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</si>
  <si>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</si>
  <si>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</si>
  <si>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</si>
  <si>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</si>
  <si>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</si>
  <si>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</si>
  <si>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</si>
  <si>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</si>
  <si>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</si>
  <si>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</si>
  <si>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</si>
  <si>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</si>
  <si>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</si>
  <si>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</si>
  <si>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</si>
  <si>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</si>
  <si>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</si>
  <si>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</si>
  <si>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</si>
  <si>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</si>
  <si>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</si>
  <si>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</si>
  <si>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</si>
  <si>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</si>
  <si>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</si>
  <si>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</si>
  <si>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</si>
  <si>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</si>
  <si>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</si>
  <si>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</si>
  <si>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</si>
  <si>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</si>
  <si>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</si>
  <si>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</si>
  <si>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</si>
  <si>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</si>
  <si>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</si>
  <si>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</si>
  <si>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</si>
  <si>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</si>
  <si>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</si>
  <si>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</si>
  <si>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</si>
  <si>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</si>
  <si>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</si>
  <si>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</si>
  <si>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</si>
  <si>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</si>
  <si>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</si>
  <si>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</si>
  <si>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</si>
  <si>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</si>
  <si>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</si>
  <si>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</si>
  <si>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</si>
  <si>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</si>
  <si>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</si>
  <si>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</si>
  <si>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</si>
  <si>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</si>
  <si>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</si>
  <si>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</si>
  <si>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</si>
  <si>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</si>
  <si>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</si>
  <si>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</si>
  <si>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</si>
  <si>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</si>
  <si>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</si>
  <si>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</si>
  <si>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</si>
  <si>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</si>
  <si>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</si>
  <si>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</si>
  <si>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</si>
  <si>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</si>
  <si>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</si>
  <si>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</si>
  <si>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</si>
  <si>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</si>
  <si>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</si>
  <si>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</si>
  <si>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</si>
  <si>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</si>
  <si>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</si>
  <si>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</si>
  <si>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</si>
  <si>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</si>
  <si>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</si>
  <si>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</si>
  <si>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</si>
  <si>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</si>
  <si>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</si>
  <si>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</si>
  <si>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</si>
  <si>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</si>
  <si>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</si>
  <si>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</si>
  <si>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</si>
  <si>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</si>
  <si>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</si>
  <si>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</si>
  <si>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</si>
  <si>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</si>
  <si>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</si>
  <si>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</si>
  <si>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</si>
  <si>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</si>
  <si>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</si>
  <si>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</si>
  <si>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</si>
  <si>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</si>
  <si>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</si>
  <si>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</si>
  <si>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</si>
  <si>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</si>
  <si>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</si>
  <si>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</si>
  <si>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</si>
  <si>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</si>
  <si>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</si>
  <si>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</si>
  <si>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</si>
  <si>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</si>
  <si>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</si>
  <si>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</si>
  <si>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</si>
  <si>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</si>
  <si>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</si>
  <si>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</si>
  <si>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</si>
  <si>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</si>
  <si>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</si>
  <si>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</si>
  <si>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</si>
  <si>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</si>
  <si>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</si>
  <si>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</si>
  <si>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</si>
  <si>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</si>
  <si>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</si>
  <si>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</si>
  <si>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</si>
  <si>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</si>
  <si>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</si>
  <si>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</si>
  <si>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</si>
  <si>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</si>
  <si>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</si>
  <si>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</si>
  <si>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</si>
  <si>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</si>
  <si>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</si>
  <si>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</si>
  <si>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</si>
  <si>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</si>
  <si>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</si>
  <si>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</si>
  <si>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</si>
  <si>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</si>
  <si>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</si>
  <si>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</si>
  <si>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</si>
  <si>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</si>
  <si>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</si>
  <si>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</si>
  <si>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</si>
  <si>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</si>
  <si>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</si>
  <si>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</si>
  <si>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</si>
  <si>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</si>
  <si>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</si>
  <si>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</si>
  <si>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</si>
  <si>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</si>
  <si>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</si>
  <si>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</si>
  <si>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</si>
  <si>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</si>
  <si>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</si>
  <si>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</si>
  <si>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</si>
  <si>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</si>
  <si>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</si>
  <si>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</si>
  <si>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</si>
  <si>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</si>
  <si>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</si>
  <si>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</si>
  <si>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</si>
  <si>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</si>
  <si>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</si>
  <si>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</si>
  <si>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</si>
  <si>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</si>
  <si>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</si>
  <si>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</si>
  <si>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</si>
  <si>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</si>
  <si>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</si>
  <si>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</si>
  <si>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</si>
  <si>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</si>
  <si>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</si>
  <si>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</si>
  <si>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</si>
  <si>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</si>
  <si>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</si>
  <si>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</si>
  <si>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</si>
  <si>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</si>
  <si>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</si>
  <si>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</si>
  <si>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</si>
  <si>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</si>
  <si>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</si>
  <si>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</si>
  <si>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</si>
  <si>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</si>
  <si>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</si>
  <si>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</si>
  <si>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</si>
  <si>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</si>
  <si>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</si>
  <si>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</si>
  <si>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</si>
  <si>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</si>
  <si>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</si>
  <si>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</si>
  <si>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</si>
  <si>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</si>
  <si>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</si>
  <si>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</si>
  <si>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</si>
  <si>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</si>
  <si>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</si>
  <si>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</si>
  <si>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</si>
  <si>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</si>
  <si>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</si>
  <si>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</si>
  <si>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</si>
  <si>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</si>
  <si>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</si>
  <si>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</si>
  <si>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</si>
  <si>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</si>
  <si>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</si>
  <si>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</si>
  <si>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</si>
  <si>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</si>
  <si>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</si>
  <si>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</si>
  <si>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</si>
  <si>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</si>
  <si>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</si>
  <si>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</si>
  <si>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</si>
  <si>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</si>
  <si>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</si>
  <si>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</si>
  <si>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</si>
  <si>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</si>
  <si>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</si>
  <si>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</si>
  <si>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</si>
  <si>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</si>
  <si>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</si>
  <si>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</si>
  <si>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</si>
  <si>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</si>
  <si>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</si>
  <si>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</si>
  <si>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</si>
  <si>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</si>
  <si>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</si>
  <si>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</si>
  <si>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</si>
  <si>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</si>
  <si>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</si>
  <si>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</si>
  <si>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</si>
  <si>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</si>
  <si>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</si>
  <si>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</si>
  <si>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</si>
  <si>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</si>
  <si>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</si>
  <si>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</si>
  <si>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</si>
  <si>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</si>
  <si>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</si>
  <si>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</si>
  <si>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</si>
  <si>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</si>
  <si>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</si>
  <si>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</si>
  <si>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</si>
  <si>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</si>
  <si>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</si>
  <si>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</si>
  <si>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</si>
  <si>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</si>
  <si>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</si>
  <si>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</si>
  <si>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</si>
  <si>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</si>
  <si>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</si>
  <si>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</si>
  <si>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</si>
  <si>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</si>
  <si>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</si>
  <si>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</si>
  <si>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</si>
  <si>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</si>
  <si>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</si>
  <si>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</si>
  <si>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</si>
  <si>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</si>
  <si>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</si>
  <si>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</si>
  <si>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</si>
  <si>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</si>
  <si>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</si>
  <si>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</si>
  <si>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</si>
  <si>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</si>
  <si>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</si>
  <si>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</si>
  <si>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</si>
  <si>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</si>
  <si>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</si>
  <si>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</si>
  <si>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</si>
  <si>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</si>
  <si>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</si>
  <si>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</si>
  <si>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</si>
  <si>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</si>
  <si>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</si>
  <si>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</si>
  <si>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</si>
  <si>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</si>
  <si>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</si>
  <si>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</si>
  <si>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</si>
  <si>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</si>
  <si>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</si>
  <si>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</si>
  <si>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</si>
  <si>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</si>
  <si>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</si>
  <si>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</si>
  <si>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</si>
  <si>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</si>
  <si>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</si>
  <si>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</si>
  <si>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</si>
  <si>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</si>
  <si>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</si>
  <si>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</si>
  <si>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</si>
  <si>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</si>
  <si>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</si>
  <si>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</si>
  <si>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</si>
  <si>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</si>
  <si>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</si>
  <si>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</si>
  <si>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</si>
  <si>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</si>
  <si>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</si>
  <si>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</si>
  <si>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</si>
  <si>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</si>
  <si>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</si>
  <si>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</si>
  <si>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</si>
  <si>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</si>
  <si>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</si>
  <si>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</si>
  <si>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</si>
  <si>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</si>
  <si>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</si>
  <si>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</si>
  <si>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</si>
  <si>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</si>
  <si>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</si>
  <si>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</si>
  <si>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</si>
  <si>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</si>
  <si>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</si>
  <si>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</si>
  <si>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</si>
  <si>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</si>
  <si>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</si>
  <si>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</si>
  <si>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</si>
  <si>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</si>
  <si>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</si>
  <si>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</si>
  <si>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</si>
  <si>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</si>
  <si>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</si>
  <si>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</si>
  <si>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</si>
  <si>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</si>
  <si>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</si>
  <si>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</si>
  <si>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</si>
  <si>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</si>
  <si>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</si>
  <si>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</si>
  <si>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</si>
  <si>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</si>
  <si>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</si>
  <si>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</si>
  <si>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</si>
  <si>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</si>
  <si>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</si>
  <si>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</si>
  <si>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</si>
  <si>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</si>
  <si>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</si>
  <si>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</si>
  <si>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</si>
  <si>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</si>
  <si>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</si>
  <si>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</si>
  <si>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</si>
  <si>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</si>
  <si>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</si>
  <si>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</si>
  <si>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</si>
  <si>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</si>
  <si>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</si>
  <si>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</si>
  <si>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</si>
  <si>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</si>
  <si>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</si>
  <si>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</si>
  <si>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</si>
  <si>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</si>
  <si>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</si>
  <si>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</si>
  <si>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</si>
  <si>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</si>
  <si>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</si>
  <si>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</si>
  <si>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</si>
  <si>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</si>
  <si>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</si>
  <si>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</si>
  <si>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</si>
  <si>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</si>
  <si>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</si>
  <si>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</si>
  <si>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</si>
  <si>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</si>
  <si>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</si>
  <si>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</si>
  <si>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</si>
  <si>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</si>
  <si>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</si>
  <si>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</si>
  <si>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</si>
  <si>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</si>
  <si>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</si>
  <si>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</si>
  <si>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</si>
  <si>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</si>
  <si>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</si>
  <si>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</si>
  <si>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</si>
  <si>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</si>
  <si>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</si>
  <si>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</si>
  <si>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</si>
  <si>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</si>
  <si>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</si>
  <si>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</si>
  <si>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</si>
  <si>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</si>
  <si>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</si>
  <si>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</si>
  <si>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</si>
  <si>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</si>
  <si>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</si>
  <si>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</si>
  <si>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</si>
  <si>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</si>
  <si>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</si>
  <si>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</si>
  <si>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</si>
  <si>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</si>
  <si>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</si>
  <si>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</si>
  <si>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</si>
  <si>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</si>
  <si>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</si>
  <si>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</si>
  <si>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</si>
  <si>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</si>
  <si>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</si>
  <si>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</si>
  <si>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</si>
  <si>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</si>
  <si>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</si>
  <si>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</si>
  <si>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</si>
  <si>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</si>
  <si>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</si>
  <si>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</si>
  <si>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</si>
  <si>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</si>
  <si>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</si>
  <si>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</si>
  <si>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</si>
  <si>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</si>
  <si>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</si>
  <si>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</si>
  <si>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</si>
  <si>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</si>
  <si>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</si>
  <si>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</si>
  <si>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</si>
  <si>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</si>
  <si>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</si>
  <si>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</si>
  <si>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</si>
  <si>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</si>
  <si>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</si>
  <si>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</si>
  <si>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</si>
  <si>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</si>
  <si>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</si>
  <si>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</si>
  <si>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</si>
  <si>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</si>
  <si>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</si>
  <si>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</si>
  <si>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</si>
  <si>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</si>
  <si>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</si>
  <si>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</si>
  <si>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</si>
  <si>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</si>
  <si>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</si>
  <si>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</si>
  <si>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</si>
  <si>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</si>
  <si>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</si>
  <si>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</si>
  <si>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</si>
  <si>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</si>
  <si>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</si>
  <si>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</si>
  <si>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</si>
  <si>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</si>
  <si>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</si>
  <si>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</si>
  <si>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</si>
  <si>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</si>
  <si>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</si>
  <si>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</si>
  <si>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</si>
  <si>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</si>
  <si>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</si>
  <si>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</si>
  <si>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</si>
  <si>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</si>
  <si>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</si>
  <si>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</si>
  <si>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</si>
  <si>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</si>
  <si>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</si>
  <si>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</si>
  <si>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</si>
  <si>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</si>
  <si>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</si>
  <si>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</si>
  <si>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</si>
  <si>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</si>
  <si>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</si>
  <si>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</si>
  <si>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</si>
  <si>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</si>
  <si>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</si>
  <si>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</si>
  <si>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</si>
  <si>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</si>
  <si>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</si>
  <si>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</si>
  <si>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</si>
  <si>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</si>
  <si>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</si>
  <si>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</si>
  <si>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</si>
  <si>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</si>
  <si>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</si>
  <si>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</si>
  <si>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</si>
  <si>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</si>
  <si>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</si>
  <si>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</si>
  <si>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</si>
  <si>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</si>
  <si>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</si>
  <si>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</si>
  <si>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</si>
  <si>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</si>
  <si>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</si>
  <si>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</si>
  <si>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</si>
  <si>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</si>
  <si>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</si>
  <si>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</si>
  <si>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</si>
  <si>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</si>
  <si>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</si>
  <si>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</si>
  <si>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</si>
  <si>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</si>
  <si>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</si>
  <si>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</si>
  <si>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</si>
  <si>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</si>
  <si>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</si>
  <si>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</si>
  <si>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</si>
  <si>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</si>
  <si>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</si>
  <si>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</si>
  <si>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</si>
  <si>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</si>
  <si>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</si>
  <si>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</si>
  <si>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</si>
  <si>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</si>
  <si>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</si>
  <si>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</si>
  <si>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</si>
  <si>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</si>
  <si>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</si>
  <si>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</si>
  <si>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</si>
  <si>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</si>
  <si>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</si>
  <si>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</si>
  <si>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</si>
  <si>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</si>
  <si>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</si>
  <si>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</si>
  <si>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</si>
  <si>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</si>
  <si>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</si>
  <si>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</si>
  <si>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</si>
  <si>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</si>
  <si>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</si>
  <si>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</si>
  <si>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</si>
  <si>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</si>
  <si>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</si>
  <si>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</si>
  <si>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</si>
  <si>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</si>
  <si>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</si>
  <si>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</si>
  <si>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</si>
  <si>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</si>
  <si>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</si>
  <si>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</si>
  <si>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</si>
  <si>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</si>
  <si>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</si>
  <si>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</si>
  <si>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</si>
  <si>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</si>
  <si>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</si>
  <si>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</si>
  <si>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</si>
  <si>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</si>
  <si>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</si>
  <si>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</si>
  <si>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</si>
  <si>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</si>
  <si>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</si>
  <si>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</si>
  <si>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</si>
  <si>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</si>
  <si>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</si>
  <si>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</si>
  <si>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</si>
  <si>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</si>
  <si>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</si>
  <si>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</si>
  <si>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</si>
  <si>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</si>
  <si>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</si>
  <si>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</si>
  <si>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</si>
  <si>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</si>
  <si>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</si>
  <si>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</si>
  <si>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</si>
  <si>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</si>
  <si>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</si>
  <si>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</si>
  <si>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</si>
  <si>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</si>
  <si>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</si>
  <si>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</si>
  <si>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</si>
  <si>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</si>
  <si>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</si>
  <si>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</si>
  <si>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</si>
  <si>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</si>
  <si>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</si>
  <si>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</si>
  <si>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</si>
  <si>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</si>
  <si>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</si>
  <si>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</si>
  <si>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</si>
  <si>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</si>
  <si>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</si>
  <si>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</si>
  <si>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</si>
  <si>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</si>
  <si>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</si>
  <si>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</si>
  <si>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</si>
  <si>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</si>
  <si>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</si>
  <si>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</si>
  <si>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</si>
  <si>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</si>
  <si>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</si>
  <si>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</si>
  <si>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</si>
  <si>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</si>
  <si>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</si>
  <si>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</si>
  <si>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</si>
  <si>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</si>
  <si>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</si>
  <si>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</si>
  <si>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</si>
  <si>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</si>
  <si>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</si>
  <si>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</si>
  <si>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</si>
  <si>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</si>
  <si>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</si>
  <si>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</si>
  <si>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</si>
  <si>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</si>
  <si>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</si>
  <si>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</si>
  <si>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</si>
  <si>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</si>
  <si>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</si>
  <si>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</si>
  <si>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</si>
  <si>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</si>
  <si>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</si>
  <si>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</si>
  <si>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</si>
  <si>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</si>
  <si>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</si>
  <si>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</si>
  <si>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</si>
  <si>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</si>
  <si>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</si>
  <si>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</si>
  <si>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</si>
  <si>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</si>
  <si>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</si>
  <si>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</si>
  <si>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</si>
  <si>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</si>
  <si>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</si>
  <si>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</si>
  <si>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</si>
  <si>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</si>
  <si>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</si>
  <si>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</si>
  <si>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</si>
  <si>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</si>
  <si>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</si>
  <si>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</si>
  <si>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</si>
  <si>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</si>
  <si>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</si>
  <si>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</si>
  <si>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</si>
  <si>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</si>
  <si>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</si>
  <si>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</si>
  <si>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</si>
  <si>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</si>
  <si>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</si>
  <si>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</si>
  <si>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</si>
  <si>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</si>
  <si>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</si>
  <si>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</si>
  <si>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</si>
  <si>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</si>
  <si>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</si>
  <si>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</si>
  <si>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</si>
  <si>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</si>
  <si>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</si>
  <si>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</si>
  <si>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</si>
  <si>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</si>
  <si>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</si>
  <si>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</si>
  <si>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</si>
  <si>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</si>
  <si>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</si>
  <si>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</si>
  <si>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</si>
  <si>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</si>
  <si>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</si>
  <si>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</si>
  <si>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</si>
  <si>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</si>
  <si>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</si>
  <si>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</si>
  <si>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</si>
  <si>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</si>
  <si>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</si>
  <si>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</si>
  <si>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</si>
  <si>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</si>
  <si>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</si>
  <si>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</si>
  <si>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</si>
  <si>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</si>
  <si>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</si>
  <si>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</si>
  <si>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</si>
  <si>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</si>
  <si>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</si>
  <si>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</si>
  <si>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</si>
  <si>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</si>
  <si>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</si>
  <si>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</si>
  <si>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</si>
  <si>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</si>
  <si>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</si>
  <si>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</si>
  <si>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</si>
  <si>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</si>
  <si>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</si>
  <si>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</si>
  <si>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</si>
  <si>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</si>
  <si>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</si>
  <si>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</si>
  <si>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</si>
  <si>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</si>
  <si>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</si>
  <si>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</si>
  <si>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</si>
  <si>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</si>
  <si>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</si>
  <si>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</si>
  <si>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</si>
  <si>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</si>
  <si>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</si>
  <si>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</si>
  <si>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</si>
  <si>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</si>
  <si>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</si>
  <si>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</si>
  <si>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</si>
  <si>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</si>
  <si>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</si>
  <si>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</si>
  <si>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</si>
  <si>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</si>
  <si>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</si>
  <si>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</si>
  <si>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</si>
  <si>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</si>
  <si>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</si>
  <si>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</si>
  <si>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</si>
  <si>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</si>
  <si>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</si>
  <si>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</si>
  <si>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</si>
  <si>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</si>
  <si>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</si>
  <si>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</si>
  <si>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</si>
  <si>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</si>
  <si>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</si>
  <si>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</si>
  <si>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</si>
  <si>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</si>
  <si>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</si>
  <si>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</si>
  <si>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</si>
  <si>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</si>
  <si>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</si>
  <si>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</si>
  <si>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</si>
  <si>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</si>
  <si>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</si>
  <si>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</si>
  <si>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</si>
  <si>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</si>
  <si>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</si>
  <si>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</si>
  <si>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</si>
  <si>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</si>
  <si>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</si>
  <si>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</si>
  <si>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</si>
  <si>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</si>
  <si>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</si>
  <si>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</si>
  <si>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</si>
  <si>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</si>
  <si>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</si>
  <si>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</si>
  <si>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</si>
  <si>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</si>
  <si>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</si>
  <si>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</si>
  <si>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</si>
  <si>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</si>
  <si>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</si>
  <si>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</si>
  <si>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</si>
  <si>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</si>
  <si>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</si>
  <si>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</si>
  <si>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</si>
  <si>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</si>
  <si>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</si>
  <si>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</si>
  <si>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</si>
  <si>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</si>
  <si>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</si>
  <si>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</si>
  <si>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</si>
  <si>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</si>
  <si>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</si>
  <si>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</si>
  <si>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</si>
  <si>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</si>
  <si>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</si>
  <si>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</si>
  <si>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</si>
  <si>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</si>
  <si>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</si>
  <si>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</si>
  <si>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</si>
  <si>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</si>
  <si>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</si>
  <si>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</si>
  <si>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</si>
  <si>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</si>
  <si>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</si>
  <si>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</si>
  <si>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</si>
  <si>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</si>
  <si>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</si>
  <si>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</si>
  <si>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</si>
  <si>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</si>
  <si>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</si>
  <si>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</si>
  <si>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</si>
  <si>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</si>
  <si>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</si>
  <si>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</si>
  <si>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</si>
  <si>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</si>
  <si>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</si>
  <si>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</si>
  <si>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</si>
  <si>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</si>
  <si>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</si>
  <si>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</si>
  <si>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</si>
  <si>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</si>
  <si>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</si>
  <si>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</si>
  <si>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</si>
  <si>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</si>
  <si>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</si>
  <si>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</si>
  <si>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</si>
  <si>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</si>
  <si>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</si>
  <si>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</si>
  <si>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</si>
  <si>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</si>
  <si>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</si>
  <si>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</si>
  <si>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</si>
  <si>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</si>
  <si>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</si>
  <si>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</si>
  <si>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</si>
  <si>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</si>
  <si>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</si>
  <si>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</si>
  <si>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</si>
  <si>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</si>
  <si>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</si>
  <si>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</si>
  <si>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</si>
  <si>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</si>
  <si>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</si>
  <si>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</si>
  <si>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</si>
  <si>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</si>
  <si>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</si>
  <si>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</si>
  <si>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</si>
  <si>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</si>
  <si>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</si>
  <si>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</si>
  <si>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</si>
  <si>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</si>
  <si>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</si>
  <si>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</si>
  <si>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</si>
  <si>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</si>
  <si>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</si>
  <si>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</si>
  <si>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</si>
  <si>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</si>
  <si>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</si>
  <si>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</si>
  <si>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</si>
  <si>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</si>
  <si>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</si>
  <si>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</si>
  <si>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</si>
  <si>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</si>
  <si>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</si>
  <si>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</si>
  <si>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</si>
  <si>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</si>
  <si>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</si>
  <si>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</si>
  <si>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</si>
  <si>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</si>
  <si>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</si>
  <si>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</si>
  <si>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</si>
  <si>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</si>
  <si>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</si>
  <si>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</si>
  <si>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</si>
  <si>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</si>
  <si>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</si>
  <si>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</si>
  <si>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</si>
  <si>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</si>
  <si>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</si>
  <si>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</si>
  <si>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</si>
  <si>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</si>
  <si>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</si>
  <si>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</si>
  <si>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</si>
  <si>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</si>
  <si>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</si>
  <si>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</si>
  <si>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</si>
  <si>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</si>
  <si>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</si>
  <si>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</si>
  <si>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</si>
  <si>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</si>
  <si>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</si>
  <si>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</si>
  <si>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</si>
  <si>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</si>
  <si>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</si>
  <si>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</si>
  <si>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</si>
  <si>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</si>
  <si>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</si>
  <si>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</si>
  <si>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</si>
  <si>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</si>
  <si>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</si>
  <si>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</si>
  <si>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</si>
  <si>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</si>
  <si>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</si>
  <si>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</si>
  <si>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</si>
  <si>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</si>
  <si>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</si>
  <si>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</si>
  <si>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</si>
  <si>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</si>
  <si>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</si>
  <si>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</si>
  <si>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</si>
  <si>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</si>
  <si>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</si>
  <si>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</si>
  <si>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</si>
  <si>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</si>
  <si>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</si>
  <si>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</si>
  <si>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</si>
  <si>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</si>
  <si>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</si>
  <si>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</si>
  <si>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</si>
  <si>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</si>
  <si>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</si>
  <si>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</si>
  <si>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</si>
  <si>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</si>
  <si>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</si>
  <si>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</si>
  <si>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</si>
  <si>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</si>
  <si>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</si>
  <si>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</si>
  <si>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</si>
  <si>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</si>
  <si>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</si>
  <si>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</si>
  <si>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</si>
  <si>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</si>
  <si>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</si>
  <si>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</si>
  <si>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</si>
  <si>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</si>
  <si>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</si>
  <si>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</si>
  <si>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</si>
  <si>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</si>
  <si>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</si>
  <si>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</si>
  <si>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</si>
  <si>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</si>
  <si>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</si>
  <si>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</si>
  <si>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</si>
  <si>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</si>
  <si>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</si>
  <si>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</si>
  <si>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</si>
  <si>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</si>
  <si>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</si>
  <si>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</si>
  <si>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</si>
  <si>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</si>
  <si>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</si>
  <si>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</si>
  <si>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</si>
  <si>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</si>
  <si>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</si>
  <si>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</si>
  <si>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</si>
  <si>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</si>
  <si>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</si>
  <si>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</si>
  <si>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</si>
  <si>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</si>
  <si>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</si>
  <si>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</si>
  <si>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</si>
  <si>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</si>
  <si>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</si>
  <si>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</si>
  <si>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</si>
  <si>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</si>
  <si>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</si>
  <si>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</si>
  <si>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</si>
  <si>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</si>
  <si>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</si>
  <si>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</si>
  <si>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</si>
  <si>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</si>
  <si>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</si>
  <si>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</si>
  <si>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</si>
  <si>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</si>
  <si>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</si>
  <si>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</si>
  <si>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</si>
  <si>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</si>
  <si>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</si>
  <si>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</si>
  <si>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</si>
  <si>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</si>
  <si>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</si>
  <si>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</si>
  <si>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</si>
  <si>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</si>
  <si>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</si>
  <si>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</si>
  <si>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</si>
  <si>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</si>
  <si>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</si>
  <si>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</si>
  <si>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</si>
  <si>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</si>
  <si>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</si>
  <si>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</si>
  <si>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</si>
  <si>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</si>
  <si>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</si>
  <si>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</si>
  <si>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</si>
  <si>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</si>
  <si>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</si>
  <si>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</si>
  <si>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</si>
  <si>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</si>
  <si>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</si>
  <si>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</si>
  <si>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</si>
  <si>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</si>
  <si>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</si>
  <si>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</si>
  <si>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</si>
  <si>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</si>
  <si>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</si>
  <si>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</si>
  <si>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</si>
  <si>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</si>
  <si>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</si>
  <si>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</si>
  <si>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</si>
  <si>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</si>
  <si>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</si>
  <si>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</si>
  <si>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</si>
  <si>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</si>
  <si>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</si>
  <si>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</si>
  <si>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</si>
  <si>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</si>
  <si>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</si>
  <si>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</si>
  <si>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</si>
  <si>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</si>
  <si>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</si>
  <si>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</si>
  <si>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</si>
  <si>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</si>
  <si>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</si>
  <si>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</si>
  <si>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</si>
  <si>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</si>
  <si>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</si>
  <si>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</si>
  <si>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</si>
  <si>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</si>
  <si>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</si>
  <si>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</si>
  <si>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</si>
  <si>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</si>
  <si>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</si>
  <si>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</si>
  <si>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</si>
  <si>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</si>
  <si>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</si>
  <si>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</si>
  <si>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</si>
  <si>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</si>
  <si>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</si>
  <si>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</si>
  <si>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</si>
  <si>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</si>
  <si>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</si>
  <si>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</si>
  <si>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</si>
  <si>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</si>
  <si>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</si>
  <si>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</si>
  <si>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</si>
  <si>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</si>
  <si>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</si>
  <si>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</si>
  <si>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</si>
  <si>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</si>
  <si>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</si>
  <si>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</si>
  <si>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</si>
  <si>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</si>
  <si>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</si>
  <si>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</si>
  <si>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</si>
  <si>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</si>
  <si>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</si>
  <si>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</si>
  <si>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</si>
  <si>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</si>
  <si>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</si>
  <si>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</si>
  <si>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</si>
  <si>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</si>
  <si>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</si>
  <si>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</si>
  <si>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</si>
  <si>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</si>
  <si>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</si>
  <si>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</si>
  <si>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</si>
  <si>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</si>
  <si>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</si>
  <si>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</si>
  <si>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</si>
  <si>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</si>
  <si>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</si>
  <si>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</si>
  <si>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</si>
  <si>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</si>
  <si>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</si>
  <si>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</si>
  <si>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</si>
  <si>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</si>
  <si>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</si>
  <si>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</si>
  <si>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</si>
  <si>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</si>
  <si>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</si>
  <si>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</si>
  <si>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</si>
  <si>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</si>
  <si>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</si>
  <si>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</si>
  <si>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</si>
  <si>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</si>
  <si>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</si>
  <si>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</si>
  <si>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</si>
  <si>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</si>
  <si>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</si>
  <si>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</si>
  <si>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</si>
  <si>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</si>
  <si>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</si>
  <si>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</si>
  <si>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</si>
  <si>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</si>
  <si>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</si>
  <si>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</si>
  <si>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</si>
  <si>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</si>
  <si>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</si>
  <si>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</si>
  <si>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</si>
  <si>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</si>
  <si>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</si>
  <si>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</si>
  <si>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</si>
  <si>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</si>
  <si>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</si>
  <si>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</si>
  <si>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</si>
  <si>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</si>
  <si>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</si>
  <si>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</si>
  <si>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</si>
  <si>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</si>
  <si>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</si>
  <si>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</si>
  <si>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</si>
  <si>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</si>
  <si>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</si>
  <si>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</si>
  <si>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</si>
  <si>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</si>
  <si>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</si>
  <si>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</si>
  <si>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</si>
  <si>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</si>
  <si>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</si>
  <si>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</si>
  <si>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</si>
  <si>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</si>
  <si>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</si>
  <si>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</si>
  <si>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</si>
  <si>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</si>
  <si>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</si>
  <si>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</si>
  <si>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</si>
  <si>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</si>
  <si>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</si>
  <si>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</si>
  <si>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</si>
  <si>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</si>
  <si>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</si>
  <si>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</si>
  <si>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</si>
  <si>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</si>
  <si>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</si>
  <si>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</si>
  <si>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</si>
  <si>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</si>
  <si>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</si>
  <si>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</si>
  <si>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</si>
  <si>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</si>
  <si>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</si>
  <si>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</si>
  <si>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</si>
  <si>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</si>
  <si>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</si>
  <si>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</si>
  <si>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</si>
  <si>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</si>
  <si>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</si>
  <si>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</si>
  <si>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</si>
  <si>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</si>
  <si>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</si>
  <si>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</si>
  <si>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</si>
  <si>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</si>
  <si>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</si>
  <si>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</si>
  <si>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</si>
  <si>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</si>
  <si>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</si>
  <si>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</si>
  <si>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</si>
  <si>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</si>
  <si>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</si>
  <si>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</si>
  <si>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</si>
  <si>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</si>
  <si>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</si>
  <si>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</si>
  <si>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</si>
  <si>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</si>
  <si>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</si>
  <si>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</si>
  <si>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</si>
  <si>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</si>
  <si>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</si>
  <si>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</si>
  <si>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</si>
  <si>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</si>
  <si>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</si>
  <si>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</si>
  <si>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</si>
  <si>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</si>
  <si>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</si>
  <si>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</si>
  <si>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</si>
  <si>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</si>
  <si>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</si>
  <si>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</si>
  <si>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</si>
  <si>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</si>
  <si>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</si>
  <si>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</si>
  <si>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</si>
  <si>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</si>
  <si>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</si>
  <si>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</si>
  <si>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</si>
  <si>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</si>
  <si>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</si>
  <si>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</si>
  <si>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</si>
  <si>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</si>
  <si>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</si>
  <si>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</si>
  <si>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</si>
  <si>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</si>
  <si>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</si>
  <si>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</si>
  <si>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</si>
  <si>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</si>
  <si>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</si>
  <si>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</si>
  <si>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</si>
  <si>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</si>
  <si>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</si>
  <si>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</si>
  <si>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</si>
  <si>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</si>
  <si>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</si>
  <si>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</si>
  <si>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</si>
  <si>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</si>
  <si>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</si>
  <si>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</si>
  <si>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</si>
  <si>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</si>
  <si>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</si>
  <si>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</si>
  <si>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</si>
  <si>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</si>
  <si>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</si>
  <si>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</si>
  <si>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</si>
  <si>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</si>
  <si>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</si>
  <si>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</si>
  <si>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</si>
  <si>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</si>
  <si>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</si>
  <si>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</si>
  <si>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</si>
  <si>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</si>
  <si>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</si>
  <si>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</si>
  <si>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</si>
  <si>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</si>
  <si>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</si>
  <si>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</si>
  <si>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</si>
  <si>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</si>
  <si>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</si>
  <si>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</si>
  <si>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</si>
  <si>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</si>
  <si>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</si>
  <si>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</si>
  <si>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</si>
  <si>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</si>
  <si>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</si>
  <si>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</si>
  <si>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</si>
  <si>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</si>
  <si>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</si>
  <si>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</si>
  <si>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</si>
  <si>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</si>
  <si>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</si>
  <si>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</si>
  <si>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</si>
  <si>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</si>
  <si>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</si>
  <si>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</si>
  <si>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</si>
  <si>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</si>
  <si>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</si>
  <si>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</si>
  <si>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</si>
  <si>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</si>
  <si>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</si>
  <si>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</si>
  <si>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</si>
  <si>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</si>
  <si>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</si>
  <si>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</si>
  <si>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</si>
  <si>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</si>
  <si>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</si>
  <si>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</si>
  <si>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</si>
  <si>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</si>
  <si>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</si>
  <si>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</si>
  <si>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</si>
  <si>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</si>
  <si>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</si>
  <si>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</si>
  <si>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</si>
  <si>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</si>
  <si>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</si>
  <si>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</si>
  <si>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</si>
  <si>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</si>
  <si>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</si>
  <si>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</si>
  <si>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</si>
  <si>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</si>
  <si>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</si>
  <si>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</si>
  <si>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</si>
  <si>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</si>
  <si>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</si>
  <si>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</si>
  <si>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</si>
  <si>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</si>
  <si>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</si>
  <si>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</si>
  <si>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</si>
  <si>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</si>
  <si>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</si>
  <si>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</si>
  <si>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</si>
  <si>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</si>
  <si>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</si>
  <si>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</si>
  <si>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</si>
  <si>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</si>
  <si>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</si>
  <si>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</si>
  <si>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</si>
  <si>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</si>
  <si>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</si>
  <si>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</si>
  <si>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</si>
  <si>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</si>
  <si>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</si>
  <si>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</si>
  <si>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</si>
  <si>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</si>
  <si>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</si>
  <si>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</si>
  <si>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</si>
  <si>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</si>
  <si>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</si>
  <si>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</si>
  <si>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</si>
  <si>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</si>
  <si>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</si>
  <si>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</si>
  <si>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</si>
  <si>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</si>
  <si>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</si>
  <si>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</si>
  <si>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</si>
  <si>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</si>
  <si>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</si>
  <si>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</si>
  <si>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</si>
  <si>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</si>
  <si>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</si>
  <si>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</si>
  <si>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</si>
  <si>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</si>
  <si>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</si>
  <si>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</si>
  <si>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</si>
  <si>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</si>
  <si>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</si>
  <si>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</si>
  <si>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</si>
  <si>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</si>
  <si>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</si>
  <si>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</si>
  <si>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</si>
  <si>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</si>
  <si>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</si>
  <si>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</si>
  <si>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</si>
  <si>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</si>
  <si>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</si>
  <si>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</si>
  <si>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</si>
  <si>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</si>
  <si>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</si>
  <si>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</si>
  <si>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</si>
  <si>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</si>
  <si>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</si>
  <si>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</si>
  <si>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</si>
  <si>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</si>
  <si>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</si>
  <si>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</si>
  <si>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</si>
  <si>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</si>
  <si>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</si>
  <si>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</si>
  <si>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</si>
  <si>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</si>
  <si>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</si>
  <si>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</si>
  <si>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</si>
  <si>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</si>
  <si>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</si>
  <si>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</si>
  <si>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</si>
  <si>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</si>
  <si>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</si>
  <si>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</si>
  <si>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</si>
  <si>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</si>
  <si>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</si>
  <si>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</si>
  <si>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</si>
  <si>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</si>
  <si>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</si>
  <si>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</si>
  <si>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</si>
  <si>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</si>
  <si>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</si>
  <si>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</si>
  <si>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</si>
  <si>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</si>
  <si>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</si>
  <si>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</si>
  <si>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</si>
  <si>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</si>
  <si>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</si>
  <si>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</si>
  <si>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</si>
  <si>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</si>
  <si>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</si>
  <si>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</si>
  <si>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</si>
  <si>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</si>
  <si>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</si>
  <si>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</si>
  <si>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</si>
  <si>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</si>
  <si>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</si>
  <si>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</si>
  <si>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</si>
  <si>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</si>
  <si>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</si>
  <si>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</si>
  <si>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</si>
  <si>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</si>
  <si>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</si>
  <si>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</si>
  <si>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</si>
  <si>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</si>
  <si>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</si>
  <si>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</si>
  <si>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</si>
  <si>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</si>
  <si>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</si>
  <si>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</si>
  <si>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</si>
  <si>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</si>
  <si>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</si>
  <si>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</si>
  <si>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</si>
  <si>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</si>
  <si>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</si>
  <si>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</si>
  <si>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</si>
  <si>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</si>
  <si>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</si>
  <si>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</si>
  <si>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</si>
  <si>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</si>
  <si>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</si>
  <si>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</si>
  <si>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</si>
  <si>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</si>
  <si>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</si>
  <si>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</si>
  <si>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</si>
  <si>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</si>
  <si>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</si>
  <si>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</si>
  <si>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</si>
  <si>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</si>
  <si>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</si>
  <si>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</si>
  <si>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</si>
  <si>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</si>
  <si>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</si>
  <si>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</si>
  <si>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</si>
  <si>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</si>
  <si>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</si>
  <si>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</si>
  <si>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</si>
  <si>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</si>
  <si>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</si>
  <si>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</si>
  <si>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</si>
  <si>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</si>
  <si>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</si>
  <si>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</si>
  <si>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</si>
  <si>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</si>
  <si>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</si>
  <si>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</si>
  <si>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</si>
  <si>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</si>
  <si>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</si>
  <si>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</si>
  <si>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</si>
  <si>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</si>
  <si>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</si>
  <si>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</si>
  <si>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</si>
  <si>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</si>
  <si>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</si>
  <si>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</si>
  <si>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</si>
  <si>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</si>
  <si>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</si>
  <si>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</si>
  <si>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</si>
  <si>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</si>
  <si>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</si>
  <si>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</si>
  <si>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</si>
  <si>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</si>
  <si>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</si>
  <si>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</si>
  <si>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</si>
  <si>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</si>
  <si>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</si>
  <si>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</si>
  <si>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</si>
  <si>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</si>
  <si>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</si>
  <si>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</si>
  <si>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</si>
  <si>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</si>
  <si>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</si>
  <si>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</si>
  <si>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</si>
  <si>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</si>
  <si>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</si>
  <si>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</si>
  <si>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</si>
  <si>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</si>
  <si>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</si>
  <si>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</si>
  <si>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</si>
  <si>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</si>
  <si>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</si>
  <si>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</si>
  <si>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</si>
  <si>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</si>
  <si>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</si>
  <si>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</si>
  <si>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</si>
  <si>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</si>
  <si>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</si>
  <si>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</si>
  <si>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</si>
  <si>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</si>
  <si>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</si>
  <si>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</si>
  <si>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</si>
  <si>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</si>
  <si>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</si>
  <si>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</si>
  <si>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</si>
  <si>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</si>
  <si>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</si>
  <si>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</si>
  <si>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</si>
  <si>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</si>
  <si>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</si>
  <si>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</si>
  <si>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</si>
  <si>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</si>
  <si>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</si>
  <si>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</si>
  <si>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</si>
  <si>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</si>
  <si>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</si>
  <si>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</si>
  <si>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</si>
  <si>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</si>
  <si>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</si>
  <si>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</si>
  <si>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</si>
  <si>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</si>
  <si>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</si>
  <si>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</si>
  <si>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</si>
  <si>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</si>
  <si>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</si>
  <si>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</si>
  <si>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</si>
  <si>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</si>
  <si>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</si>
  <si>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</si>
  <si>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</si>
  <si>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</si>
  <si>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</si>
  <si>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</si>
  <si>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</si>
  <si>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</si>
  <si>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</si>
  <si>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</si>
  <si>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</si>
  <si>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</si>
  <si>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</si>
  <si>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</si>
  <si>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</si>
  <si>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</si>
  <si>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</si>
  <si>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</si>
  <si>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</si>
  <si>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</si>
  <si>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</si>
  <si>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</si>
  <si>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</si>
  <si>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</si>
  <si>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</si>
  <si>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</si>
  <si>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</si>
  <si>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</si>
  <si>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</si>
  <si>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</si>
  <si>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</si>
  <si>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</si>
  <si>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</si>
  <si>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</si>
  <si>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</si>
  <si>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</si>
  <si>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</si>
  <si>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</si>
  <si>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</si>
  <si>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</si>
  <si>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</si>
  <si>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</si>
  <si>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</si>
  <si>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</si>
  <si>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</si>
  <si>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</si>
  <si>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</si>
  <si>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</si>
  <si>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</si>
  <si>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</si>
  <si>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</si>
  <si>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</si>
  <si>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</si>
  <si>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</si>
  <si>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</si>
  <si>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</si>
  <si>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</si>
  <si>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</si>
  <si>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</si>
  <si>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</si>
  <si>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</si>
  <si>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</si>
  <si>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</si>
  <si>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</si>
  <si>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</si>
  <si>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</si>
  <si>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</si>
  <si>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</si>
  <si>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</si>
  <si>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</si>
  <si>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</si>
  <si>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</si>
  <si>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</si>
  <si>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</si>
  <si>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</si>
  <si>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</si>
  <si>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</si>
  <si>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</si>
  <si>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</si>
  <si>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</si>
  <si>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</si>
  <si>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</si>
  <si>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</si>
  <si>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</si>
  <si>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</si>
  <si>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</si>
  <si>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</si>
  <si>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</si>
  <si>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</si>
  <si>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</si>
  <si>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</si>
  <si>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</si>
  <si>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</si>
  <si>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</si>
  <si>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</si>
  <si>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</si>
  <si>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</si>
  <si>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</si>
  <si>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</si>
  <si>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</si>
  <si>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</si>
  <si>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</si>
  <si>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</si>
  <si>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</si>
  <si>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</si>
  <si>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</si>
  <si>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</si>
  <si>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</si>
  <si>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</si>
  <si>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</si>
  <si>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</si>
  <si>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</si>
  <si>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</si>
  <si>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</si>
  <si>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</si>
  <si>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</si>
  <si>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</si>
  <si>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</si>
  <si>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</si>
  <si>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</si>
  <si>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</si>
  <si>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</si>
  <si>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</si>
  <si>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</si>
  <si>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</si>
  <si>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</si>
  <si>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</si>
  <si>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</si>
  <si>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</si>
  <si>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</si>
  <si>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</si>
  <si>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</si>
  <si>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</si>
  <si>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</si>
  <si>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</si>
  <si>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</si>
  <si>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</si>
  <si>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</si>
  <si>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</si>
  <si>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</si>
  <si>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</si>
  <si>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</si>
  <si>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</si>
  <si>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</si>
  <si>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</si>
  <si>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</si>
  <si>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</si>
  <si>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</si>
  <si>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</si>
  <si>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</si>
  <si>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</si>
  <si>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</si>
  <si>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</si>
  <si>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</si>
  <si>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</si>
  <si>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</si>
  <si>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</si>
  <si>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</si>
  <si>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</si>
  <si>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</si>
  <si>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</si>
  <si>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</si>
  <si>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</si>
  <si>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</si>
  <si>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</si>
  <si>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</si>
  <si>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</si>
  <si>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</si>
  <si>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</si>
  <si>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</si>
  <si>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</si>
  <si>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</si>
  <si>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</si>
  <si>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</si>
  <si>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</si>
  <si>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</si>
  <si>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</si>
  <si>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</si>
  <si>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</si>
  <si>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</si>
  <si>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</si>
  <si>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</si>
  <si>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</si>
  <si>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</si>
  <si>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</si>
  <si>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</si>
  <si>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</si>
  <si>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</si>
  <si>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</si>
  <si>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</si>
  <si>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</si>
  <si>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</si>
  <si>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</si>
  <si>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</si>
  <si>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</si>
  <si>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</si>
  <si>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</si>
  <si>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</si>
  <si>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</si>
  <si>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</si>
  <si>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</si>
  <si>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</si>
  <si>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</si>
  <si>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</si>
  <si>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</si>
  <si>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</si>
  <si>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</si>
  <si>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</si>
  <si>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</si>
  <si>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</si>
  <si>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</si>
  <si>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</si>
  <si>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</si>
  <si>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</si>
  <si>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</si>
  <si>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</si>
  <si>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</si>
  <si>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</si>
  <si>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</si>
  <si>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</si>
  <si>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</si>
  <si>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</si>
  <si>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</si>
  <si>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</si>
  <si>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</si>
  <si>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</si>
  <si>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</si>
  <si>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</si>
  <si>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</si>
  <si>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</si>
  <si>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</si>
  <si>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</si>
  <si>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</si>
  <si>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</si>
  <si>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</si>
  <si>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</si>
  <si>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</si>
  <si>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</si>
  <si>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</si>
  <si>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</si>
  <si>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</si>
  <si>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</si>
  <si>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</si>
  <si>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</si>
  <si>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</si>
  <si>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</si>
  <si>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</si>
  <si>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</si>
  <si>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</si>
  <si>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</si>
  <si>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</si>
  <si>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</si>
  <si>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</si>
  <si>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</si>
  <si>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</si>
  <si>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</si>
  <si>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</si>
  <si>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</si>
  <si>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</si>
  <si>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</si>
  <si>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</si>
  <si>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</si>
  <si>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</si>
  <si>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</si>
  <si>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</si>
  <si>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</si>
  <si>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</si>
  <si>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</si>
  <si>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</si>
  <si>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</si>
  <si>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</si>
  <si>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</si>
  <si>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</si>
  <si>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</si>
  <si>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</si>
  <si>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</si>
  <si>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</si>
  <si>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</si>
  <si>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</si>
  <si>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</si>
  <si>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</si>
  <si>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</si>
  <si>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</si>
  <si>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</si>
  <si>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</si>
  <si>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</si>
  <si>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</si>
  <si>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</si>
  <si>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</si>
  <si>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</si>
  <si>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</si>
  <si>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</si>
  <si>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</si>
  <si>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</si>
  <si>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</si>
  <si>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</si>
  <si>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</si>
  <si>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</si>
  <si>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</si>
  <si>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</si>
  <si>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</si>
  <si>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</si>
  <si>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</si>
  <si>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</si>
  <si>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</si>
  <si>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</si>
  <si>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</si>
  <si>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</si>
  <si>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</si>
  <si>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</si>
  <si>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</si>
  <si>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</si>
  <si>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</si>
  <si>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</si>
  <si>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</si>
  <si>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</si>
  <si>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</si>
  <si>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</si>
  <si>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</si>
  <si>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</si>
  <si>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</si>
  <si>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</si>
  <si>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</si>
  <si>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</si>
  <si>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</si>
  <si>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</si>
  <si>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</si>
  <si>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</si>
  <si>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</si>
  <si>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</si>
  <si>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</si>
  <si>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</si>
  <si>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</si>
  <si>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</si>
  <si>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</si>
  <si>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</si>
  <si>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</si>
  <si>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</si>
  <si>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</si>
  <si>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</si>
  <si>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</si>
  <si>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</si>
  <si>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</si>
  <si>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</si>
  <si>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</si>
  <si>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</si>
  <si>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</si>
  <si>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</si>
  <si>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</si>
  <si>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</si>
  <si>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</si>
  <si>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</si>
  <si>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</si>
  <si>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</si>
  <si>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</si>
  <si>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</si>
  <si>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</si>
  <si>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</si>
  <si>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</si>
  <si>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</si>
  <si>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</si>
  <si>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</si>
  <si>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</si>
  <si>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</si>
  <si>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</si>
  <si>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</si>
  <si>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</si>
  <si>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</si>
  <si>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</si>
  <si>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</si>
  <si>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</si>
  <si>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</si>
  <si>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</si>
  <si>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</si>
  <si>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</si>
  <si>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</si>
  <si>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</si>
  <si>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</si>
  <si>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</si>
  <si>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</si>
  <si>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</si>
  <si>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</si>
  <si>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</si>
  <si>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</si>
  <si>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</si>
  <si>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</si>
  <si>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</si>
  <si>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</si>
  <si>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</si>
  <si>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</si>
  <si>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</si>
  <si>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</si>
  <si>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</si>
  <si>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</si>
  <si>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</si>
  <si>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</si>
  <si>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</si>
  <si>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</si>
  <si>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</si>
  <si>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</si>
  <si>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</si>
  <si>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</si>
  <si>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</si>
  <si>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</si>
  <si>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</si>
  <si>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</si>
  <si>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</si>
  <si>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</si>
  <si>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</si>
  <si>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</si>
  <si>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</si>
  <si>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</si>
  <si>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</si>
  <si>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</si>
  <si>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</si>
  <si>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</si>
  <si>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</si>
  <si>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</si>
  <si>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</si>
  <si>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</si>
  <si>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</si>
  <si>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</si>
  <si>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</si>
  <si>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</si>
  <si>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</si>
  <si>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</si>
  <si>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</si>
  <si>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</si>
  <si>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</si>
  <si>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</si>
  <si>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</si>
  <si>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</si>
  <si>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</si>
  <si>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</si>
  <si>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</si>
  <si>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</si>
  <si>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</si>
  <si>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</si>
  <si>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</si>
  <si>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</si>
  <si>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</si>
  <si>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</si>
  <si>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</si>
  <si>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</si>
  <si>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</si>
  <si>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</si>
  <si>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</si>
  <si>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</si>
  <si>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</si>
  <si>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</si>
  <si>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</si>
  <si>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</si>
  <si>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</si>
  <si>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</si>
  <si>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</si>
  <si>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</si>
  <si>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</si>
  <si>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</si>
  <si>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</si>
  <si>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</si>
  <si>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</si>
  <si>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</si>
  <si>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</si>
  <si>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</si>
  <si>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</si>
  <si>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</si>
  <si>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</si>
  <si>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</si>
  <si>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</si>
  <si>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</si>
  <si>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</si>
  <si>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</si>
  <si>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</si>
  <si>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</si>
  <si>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</si>
  <si>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</si>
  <si>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</si>
  <si>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</si>
  <si>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</si>
  <si>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</si>
  <si>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</si>
  <si>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</si>
  <si>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</si>
  <si>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</si>
  <si>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</si>
  <si>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</si>
  <si>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</si>
  <si>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</si>
  <si>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</si>
  <si>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</si>
  <si>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</si>
  <si>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</si>
  <si>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</si>
  <si>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</si>
  <si>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</si>
  <si>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</si>
  <si>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</si>
  <si>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</si>
  <si>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</si>
  <si>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</si>
  <si>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</si>
  <si>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</si>
  <si>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</si>
  <si>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</si>
  <si>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</si>
  <si>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</si>
  <si>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</si>
  <si>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</si>
  <si>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</si>
  <si>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</si>
  <si>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</si>
  <si>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</si>
  <si>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</si>
  <si>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</si>
  <si>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</si>
  <si>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</si>
  <si>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</si>
  <si>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</si>
  <si>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</si>
  <si>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</si>
  <si>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</si>
  <si>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</si>
  <si>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</si>
  <si>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</si>
  <si>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</si>
  <si>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</si>
  <si>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</si>
  <si>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</si>
  <si>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</si>
  <si>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</si>
  <si>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</si>
  <si>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</si>
  <si>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</si>
  <si>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</si>
  <si>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</si>
  <si>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</si>
  <si>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</si>
  <si>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</si>
  <si>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</si>
  <si>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</si>
  <si>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</si>
  <si>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</si>
  <si>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</si>
  <si>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</si>
  <si>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</si>
  <si>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</si>
  <si>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</si>
  <si>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</si>
  <si>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</si>
  <si>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</si>
  <si>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</si>
  <si>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</si>
  <si>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</si>
  <si>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</si>
  <si>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</si>
  <si>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</si>
  <si>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</si>
  <si>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</si>
  <si>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</si>
  <si>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</si>
  <si>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</si>
  <si>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</si>
  <si>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</si>
  <si>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</si>
  <si>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</si>
  <si>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</si>
  <si>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</si>
  <si>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</si>
  <si>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</si>
  <si>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</si>
  <si>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</si>
  <si>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</si>
  <si>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</si>
  <si>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</si>
  <si>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</si>
  <si>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</si>
  <si>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</si>
  <si>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</si>
  <si>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</si>
  <si>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</si>
  <si>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</si>
  <si>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</si>
  <si>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</si>
  <si>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</si>
  <si>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</si>
  <si>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</si>
  <si>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</si>
  <si>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</si>
  <si>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</si>
  <si>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</si>
  <si>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</si>
  <si>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</si>
  <si>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</si>
  <si>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</si>
  <si>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</si>
  <si>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</si>
  <si>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</si>
  <si>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</si>
  <si>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</si>
  <si>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</si>
  <si>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</si>
  <si>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</si>
  <si>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</si>
  <si>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</si>
  <si>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</si>
  <si>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</si>
  <si>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</si>
  <si>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</si>
  <si>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</si>
  <si>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</si>
  <si>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</si>
  <si>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</si>
  <si>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</si>
  <si>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</si>
  <si>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</si>
  <si>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</si>
  <si>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</si>
  <si>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</si>
  <si>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</si>
  <si>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</si>
  <si>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</si>
  <si>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</si>
  <si>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</si>
  <si>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</si>
  <si>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</si>
  <si>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</si>
  <si>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</si>
  <si>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</si>
  <si>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</si>
  <si>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</si>
  <si>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</si>
  <si>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</si>
  <si>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</si>
  <si>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</si>
  <si>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</si>
  <si>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</si>
  <si>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</si>
  <si>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</si>
  <si>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</si>
  <si>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</si>
  <si>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</si>
  <si>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</si>
  <si>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</si>
  <si>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</si>
  <si>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</si>
  <si>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</si>
  <si>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</si>
  <si>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</si>
  <si>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</si>
  <si>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</si>
  <si>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</si>
  <si>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</si>
  <si>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</si>
  <si>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</si>
  <si>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</si>
  <si>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</si>
  <si>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</si>
  <si>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</si>
  <si>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</si>
  <si>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</si>
  <si>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</si>
  <si>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</si>
  <si>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</si>
  <si>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</si>
  <si>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</si>
  <si>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</si>
  <si>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</si>
  <si>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</si>
  <si>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</si>
  <si>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</si>
  <si>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</si>
  <si>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</si>
  <si>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</si>
  <si>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</si>
  <si>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</si>
  <si>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</si>
  <si>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</si>
  <si>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</si>
  <si>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</si>
  <si>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</si>
  <si>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</si>
  <si>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</si>
  <si>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</si>
  <si>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</si>
  <si>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</si>
  <si>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</si>
  <si>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</si>
  <si>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</si>
  <si>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</si>
  <si>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</si>
  <si>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</si>
  <si>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</si>
  <si>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</si>
  <si>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</si>
  <si>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</si>
  <si>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</si>
  <si>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</si>
  <si>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</si>
  <si>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</si>
  <si>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</si>
  <si>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</si>
  <si>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</si>
  <si>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</si>
  <si>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</si>
  <si>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</si>
  <si>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</si>
  <si>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</si>
  <si>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</si>
  <si>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</si>
  <si>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</si>
  <si>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</si>
  <si>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</si>
  <si>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</si>
  <si>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</si>
  <si>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</si>
  <si>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</si>
  <si>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</si>
  <si>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</si>
  <si>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</si>
  <si>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</si>
  <si>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</si>
  <si>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</si>
  <si>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</si>
  <si>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</si>
  <si>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</si>
  <si>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</si>
  <si>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</si>
  <si>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</si>
  <si>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</si>
  <si>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</si>
  <si>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</si>
  <si>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</si>
  <si>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</si>
  <si>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</si>
  <si>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</si>
  <si>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</si>
  <si>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</si>
  <si>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</si>
  <si>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</si>
  <si>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</si>
  <si>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</si>
  <si>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</si>
  <si>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</si>
  <si>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</si>
  <si>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</si>
  <si>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</si>
  <si>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</si>
  <si>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</si>
  <si>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</si>
  <si>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</si>
  <si>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</si>
  <si>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</si>
  <si>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</si>
  <si>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</si>
  <si>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</si>
  <si>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</si>
  <si>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</si>
  <si>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</si>
  <si>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</si>
  <si>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</si>
  <si>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</si>
  <si>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</si>
  <si>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</si>
  <si>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</si>
  <si>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</si>
  <si>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</si>
  <si>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</si>
  <si>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</si>
  <si>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</si>
  <si>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</si>
  <si>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</si>
  <si>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</si>
  <si>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</si>
  <si>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</si>
  <si>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</si>
  <si>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</si>
  <si>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</si>
  <si>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</si>
  <si>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</si>
  <si>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</si>
  <si>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</si>
  <si>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</si>
  <si>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</si>
  <si>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</si>
  <si>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</si>
  <si>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</si>
  <si>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</si>
  <si>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</si>
  <si>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</si>
  <si>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</si>
  <si>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</si>
  <si>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</si>
  <si>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</si>
  <si>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</si>
  <si>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</si>
  <si>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</si>
  <si>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</si>
  <si>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</si>
  <si>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</si>
  <si>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</si>
  <si>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</si>
  <si>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</si>
  <si>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</si>
  <si>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</si>
  <si>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</si>
  <si>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</si>
  <si>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</si>
  <si>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</si>
  <si>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</si>
  <si>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</si>
  <si>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</si>
  <si>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</si>
  <si>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</si>
  <si>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</si>
  <si>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</si>
  <si>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</si>
  <si>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</si>
  <si>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</si>
  <si>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</si>
  <si>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</si>
  <si>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</si>
  <si>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</si>
  <si>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</si>
  <si>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</si>
  <si>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</si>
  <si>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</si>
  <si>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</si>
  <si>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</si>
  <si>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</si>
  <si>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</si>
  <si>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</si>
  <si>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</si>
  <si>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</si>
  <si>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</si>
  <si>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</si>
  <si>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</si>
  <si>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</si>
  <si>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</si>
  <si>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</si>
  <si>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</si>
  <si>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</si>
  <si>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</si>
  <si>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</si>
  <si>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</si>
  <si>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</si>
  <si>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</si>
  <si>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</si>
  <si>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</si>
  <si>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</si>
  <si>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</si>
  <si>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</si>
  <si>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</si>
  <si>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</si>
  <si>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</si>
  <si>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</si>
  <si>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</si>
  <si>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</si>
  <si>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</si>
  <si>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</si>
  <si>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</si>
  <si>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</si>
  <si>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</si>
  <si>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</si>
  <si>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</si>
  <si>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</si>
  <si>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</si>
  <si>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</si>
  <si>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</si>
  <si>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</si>
  <si>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</si>
  <si>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</si>
  <si>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</si>
  <si>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</si>
  <si>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</si>
  <si>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</si>
  <si>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</si>
  <si>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</si>
  <si>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</si>
  <si>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</si>
  <si>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</si>
  <si>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</si>
  <si>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</si>
  <si>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</si>
  <si>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</si>
  <si>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</si>
  <si>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</si>
  <si>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</si>
  <si>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</si>
  <si>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</si>
  <si>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</si>
  <si>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</si>
  <si>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</si>
  <si>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</si>
  <si>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</si>
  <si>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</si>
  <si>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</si>
  <si>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</si>
  <si>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</si>
  <si>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</si>
  <si>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</si>
  <si>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</si>
  <si>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</si>
  <si>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</si>
  <si>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</si>
  <si>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</si>
  <si>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</si>
  <si>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</si>
  <si>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</si>
  <si>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</si>
  <si>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</si>
  <si>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</si>
  <si>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</si>
  <si>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</si>
  <si>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</si>
  <si>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</si>
  <si>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</si>
  <si>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</si>
  <si>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</si>
  <si>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</si>
  <si>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</si>
  <si>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</si>
  <si>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</si>
  <si>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</si>
  <si>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</si>
  <si>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</si>
  <si>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</si>
  <si>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</si>
  <si>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</si>
  <si>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</si>
  <si>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</si>
  <si>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</si>
  <si>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</si>
  <si>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</si>
  <si>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</si>
  <si>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</si>
  <si>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</si>
  <si>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</si>
  <si>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</si>
  <si>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</si>
  <si>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</si>
  <si>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</si>
  <si>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</si>
  <si>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</si>
  <si>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</si>
  <si>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</si>
  <si>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</si>
  <si>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</si>
  <si>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</si>
  <si>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</si>
  <si>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</si>
  <si>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</si>
  <si>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</si>
  <si>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</si>
  <si>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</si>
  <si>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</si>
  <si>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</si>
  <si>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</si>
  <si>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</si>
  <si>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</si>
  <si>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</si>
  <si>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</si>
  <si>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</si>
  <si>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</si>
  <si>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</si>
  <si>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</si>
  <si>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</si>
  <si>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</si>
  <si>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</si>
  <si>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</si>
  <si>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</si>
  <si>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</si>
  <si>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</si>
  <si>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</si>
  <si>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</si>
  <si>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</si>
  <si>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</si>
  <si>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</si>
  <si>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</si>
  <si>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</si>
  <si>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</si>
  <si>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</si>
  <si>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</si>
  <si>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</si>
  <si>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</si>
  <si>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</si>
  <si>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</si>
  <si>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</si>
  <si>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</si>
  <si>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</si>
  <si>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</si>
  <si>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</si>
  <si>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</si>
  <si>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</si>
  <si>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</si>
  <si>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</si>
  <si>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</si>
  <si>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</si>
  <si>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</si>
  <si>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</si>
  <si>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</si>
  <si>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</si>
  <si>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</si>
  <si>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</si>
  <si>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</si>
  <si>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</si>
  <si>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</si>
  <si>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</si>
  <si>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</si>
  <si>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</si>
  <si>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</si>
  <si>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</si>
  <si>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</si>
  <si>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</si>
  <si>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</si>
  <si>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</si>
  <si>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</si>
  <si>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</si>
  <si>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</si>
  <si>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</si>
  <si>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</si>
  <si>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</si>
  <si>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</si>
  <si>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</si>
  <si>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</si>
  <si>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</si>
  <si>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</si>
  <si>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</si>
  <si>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</si>
  <si>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</si>
  <si>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</si>
  <si>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</si>
  <si>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</si>
  <si>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</si>
  <si>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</si>
  <si>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</si>
  <si>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</si>
  <si>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</si>
  <si>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</si>
  <si>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</si>
  <si>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</si>
  <si>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</si>
  <si>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</si>
  <si>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</si>
  <si>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</si>
  <si>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</si>
  <si>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</si>
  <si>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</si>
  <si>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</si>
  <si>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</si>
  <si>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</si>
  <si>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</si>
  <si>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</si>
  <si>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</si>
  <si>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</si>
  <si>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</si>
  <si>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</si>
  <si>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</si>
  <si>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</si>
  <si>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</si>
  <si>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</si>
  <si>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</si>
  <si>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</si>
  <si>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</si>
  <si>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</si>
  <si>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</si>
  <si>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</si>
  <si>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</si>
  <si>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</si>
  <si>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</si>
  <si>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</si>
  <si>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</si>
  <si>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</si>
  <si>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</si>
  <si>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</si>
  <si>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</si>
  <si>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</si>
  <si>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</si>
  <si>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</si>
  <si>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</si>
  <si>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</si>
  <si>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</si>
  <si>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</si>
  <si>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</si>
  <si>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</si>
  <si>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</si>
  <si>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</si>
  <si>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</si>
  <si>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</si>
  <si>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</si>
  <si>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</si>
  <si>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</si>
  <si>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</si>
  <si>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</si>
  <si>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</si>
  <si>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</si>
  <si>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</si>
  <si>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</si>
  <si>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</si>
  <si>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</si>
  <si>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</si>
  <si>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</si>
  <si>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</si>
  <si>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</si>
  <si>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</si>
  <si>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</si>
  <si>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</si>
  <si>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</si>
  <si>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</si>
  <si>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</si>
  <si>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</si>
  <si>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</si>
  <si>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</si>
  <si>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</si>
  <si>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</si>
  <si>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</si>
  <si>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</si>
  <si>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</si>
  <si>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</si>
  <si>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</si>
  <si>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</si>
  <si>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</si>
  <si>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</si>
  <si>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</si>
  <si>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</si>
  <si>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</si>
  <si>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</si>
  <si>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</si>
  <si>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</si>
  <si>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</si>
  <si>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</si>
  <si>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</si>
  <si>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</si>
  <si>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</si>
  <si>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</si>
  <si>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</si>
  <si>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</si>
  <si>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</si>
  <si>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</si>
  <si>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</si>
  <si>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</si>
  <si>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</si>
  <si>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</si>
  <si>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</si>
  <si>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</si>
  <si>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</si>
  <si>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</si>
  <si>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</si>
  <si>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</si>
  <si>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</si>
  <si>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</si>
  <si>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</si>
  <si>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</si>
  <si>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</si>
  <si>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</si>
  <si>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</si>
  <si>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</si>
  <si>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</si>
  <si>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</si>
  <si>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</si>
  <si>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</si>
  <si>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</si>
  <si>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</si>
  <si>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</si>
  <si>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</si>
  <si>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</si>
  <si>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</si>
  <si>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</si>
  <si>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</si>
  <si>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</si>
  <si>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</si>
  <si>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</si>
  <si>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</si>
  <si>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</si>
  <si>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</si>
  <si>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</si>
  <si>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</si>
  <si>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</si>
  <si>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</si>
  <si>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</si>
  <si>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</si>
  <si>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</si>
  <si>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</si>
  <si>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</si>
  <si>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</si>
  <si>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</si>
  <si>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</si>
  <si>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</si>
  <si>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</si>
  <si>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</si>
  <si>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</si>
  <si>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</si>
  <si>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</si>
  <si>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</si>
  <si>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</si>
  <si>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</si>
  <si>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</si>
  <si>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</si>
  <si>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</si>
  <si>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</si>
  <si>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</si>
  <si>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</si>
  <si>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</si>
  <si>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</si>
  <si>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</si>
  <si>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</si>
  <si>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</si>
  <si>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</si>
  <si>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</si>
  <si>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</si>
  <si>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</si>
  <si>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</si>
  <si>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</si>
  <si>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</si>
  <si>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</si>
  <si>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</si>
  <si>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</si>
  <si>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</si>
  <si>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</si>
  <si>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</si>
  <si>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</si>
  <si>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</si>
  <si>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</si>
  <si>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</si>
  <si>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</si>
  <si>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</si>
  <si>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</si>
  <si>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</si>
  <si>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</si>
  <si>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</si>
  <si>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</si>
  <si>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</si>
  <si>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</si>
  <si>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</si>
  <si>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</si>
  <si>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</si>
  <si>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</si>
  <si>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</si>
  <si>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</si>
  <si>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</si>
  <si>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</si>
  <si>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</si>
  <si>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</si>
  <si>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</si>
  <si>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</si>
  <si>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</si>
  <si>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</si>
  <si>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</si>
  <si>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</si>
  <si>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</si>
  <si>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</si>
  <si>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</si>
  <si>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</si>
  <si>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</si>
  <si>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</si>
  <si>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</si>
  <si>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</si>
  <si>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</si>
  <si>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</si>
  <si>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</si>
  <si>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</si>
  <si>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</si>
  <si>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</si>
  <si>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</si>
  <si>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</si>
  <si>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</si>
  <si>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</si>
  <si>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</si>
  <si>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</si>
  <si>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</si>
  <si>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</si>
  <si>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</si>
  <si>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</si>
  <si>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</si>
  <si>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</si>
  <si>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</si>
  <si>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</si>
  <si>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</si>
  <si>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</si>
  <si>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</si>
  <si>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</si>
  <si>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</si>
  <si>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</si>
  <si>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</si>
  <si>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</si>
  <si>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</si>
  <si>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</si>
  <si>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</si>
  <si>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</si>
  <si>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</si>
  <si>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</si>
  <si>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</si>
  <si>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</si>
  <si>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</si>
  <si>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</si>
  <si>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</si>
  <si>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</si>
  <si>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</si>
  <si>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</si>
  <si>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</si>
  <si>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</si>
  <si>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</si>
  <si>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</si>
  <si>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</si>
  <si>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</si>
  <si>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</si>
  <si>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</si>
  <si>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</si>
  <si>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</si>
  <si>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</si>
  <si>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</si>
  <si>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</si>
  <si>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</si>
  <si>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</si>
  <si>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</si>
  <si>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</si>
  <si>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</si>
  <si>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</si>
  <si>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</si>
  <si>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</si>
  <si>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</si>
  <si>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</si>
  <si>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</si>
  <si>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</si>
  <si>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</si>
  <si>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</si>
  <si>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</si>
  <si>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</si>
  <si>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</si>
  <si>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</si>
  <si>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</si>
  <si>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</si>
  <si>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</si>
  <si>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</si>
  <si>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</si>
  <si>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</si>
  <si>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</si>
  <si>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</si>
  <si>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</si>
  <si>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</si>
  <si>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</si>
  <si>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</si>
  <si>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</si>
  <si>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</si>
  <si>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</si>
  <si>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</si>
  <si>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</si>
  <si>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</si>
  <si>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</si>
  <si>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</si>
  <si>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</si>
  <si>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</si>
  <si>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</si>
  <si>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</si>
  <si>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</si>
  <si>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</si>
  <si>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</si>
  <si>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</si>
  <si>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</si>
  <si>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</si>
  <si>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</si>
  <si>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</si>
  <si>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</si>
  <si>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</si>
  <si>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</si>
  <si>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</si>
  <si>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</si>
  <si>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</si>
  <si>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</si>
  <si>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</si>
  <si>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</si>
  <si>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</si>
  <si>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</si>
  <si>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</si>
  <si>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</si>
  <si>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</si>
  <si>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</si>
  <si>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</si>
  <si>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</si>
  <si>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</si>
  <si>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</si>
  <si>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</si>
  <si>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</si>
  <si>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</si>
  <si>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</si>
  <si>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</si>
  <si>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</si>
  <si>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</si>
  <si>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</si>
  <si>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</si>
  <si>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</si>
  <si>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</si>
  <si>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</si>
  <si>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</si>
  <si>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</si>
  <si>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</si>
  <si>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</si>
  <si>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</si>
  <si>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</si>
  <si>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</si>
  <si>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</si>
  <si>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</si>
  <si>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</si>
  <si>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</si>
  <si>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</si>
  <si>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</si>
  <si>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</si>
  <si>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</si>
  <si>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</si>
  <si>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</si>
  <si>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</si>
  <si>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</si>
  <si>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</si>
  <si>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</si>
  <si>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</si>
  <si>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</si>
  <si>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</si>
  <si>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</si>
  <si>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</si>
  <si>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</si>
  <si>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</si>
  <si>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</si>
  <si>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</si>
  <si>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</si>
  <si>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</si>
  <si>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</si>
  <si>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</si>
  <si>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</si>
  <si>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</si>
  <si>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</si>
  <si>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</si>
  <si>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</si>
  <si>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</si>
  <si>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</si>
  <si>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</si>
  <si>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</si>
  <si>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</si>
  <si>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</si>
  <si>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</si>
  <si>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</si>
  <si>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</si>
  <si>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</si>
  <si>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</si>
  <si>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</si>
  <si>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</si>
  <si>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</si>
  <si>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</si>
  <si>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</si>
  <si>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</si>
  <si>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</si>
  <si>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</si>
  <si>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</si>
  <si>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</si>
  <si>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</si>
  <si>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</si>
  <si>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</si>
  <si>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</si>
  <si>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</si>
  <si>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</si>
  <si>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</si>
  <si>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</si>
  <si>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</si>
  <si>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</si>
  <si>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</si>
  <si>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</si>
  <si>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</si>
  <si>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</si>
  <si>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</si>
  <si>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</si>
  <si>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</si>
  <si>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</si>
  <si>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</si>
  <si>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</si>
  <si>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</si>
  <si>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</si>
  <si>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</si>
  <si>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</si>
  <si>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</si>
  <si>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</si>
  <si>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</si>
  <si>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</si>
  <si>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</si>
  <si>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</si>
  <si>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</si>
  <si>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</si>
  <si>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</si>
  <si>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</si>
  <si>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</si>
  <si>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</si>
  <si>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</si>
  <si>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</si>
  <si>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</si>
  <si>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</si>
  <si>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</si>
  <si>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</si>
  <si>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</si>
  <si>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</si>
  <si>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</si>
  <si>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</si>
  <si>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</si>
  <si>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</si>
  <si>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</si>
  <si>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</si>
  <si>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</si>
  <si>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</si>
  <si>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</si>
  <si>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</si>
  <si>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</si>
  <si>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</si>
  <si>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</si>
  <si>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</si>
  <si>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</si>
  <si>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</si>
  <si>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</si>
  <si>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</si>
  <si>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</si>
  <si>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</si>
  <si>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</si>
  <si>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</si>
  <si>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</si>
  <si>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</si>
  <si>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</si>
  <si>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</si>
  <si>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</si>
  <si>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</si>
  <si>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</si>
  <si>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</si>
  <si>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</si>
  <si>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</si>
  <si>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</si>
  <si>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</si>
  <si>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</si>
  <si>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</si>
  <si>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</si>
  <si>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</si>
  <si>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</si>
  <si>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</si>
  <si>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</si>
  <si>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</si>
  <si>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</si>
  <si>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</si>
  <si>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</si>
  <si>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</si>
  <si>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</si>
  <si>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</si>
  <si>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</si>
  <si>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</si>
  <si>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</si>
  <si>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</si>
  <si>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</si>
  <si>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</si>
  <si>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</si>
  <si>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</si>
  <si>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</si>
  <si>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</si>
  <si>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</si>
  <si>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</si>
  <si>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</si>
  <si>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</si>
  <si>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</si>
  <si>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</si>
  <si>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</si>
  <si>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</si>
  <si>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</si>
  <si>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</si>
  <si>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</si>
  <si>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</si>
  <si>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</si>
  <si>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</si>
  <si>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</si>
  <si>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</si>
  <si>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</si>
  <si>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</si>
  <si>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</si>
  <si>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</si>
  <si>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</si>
  <si>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</si>
  <si>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</si>
  <si>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</si>
  <si>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</si>
  <si>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</si>
  <si>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</si>
  <si>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</si>
  <si>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</si>
  <si>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</si>
  <si>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</si>
  <si>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</si>
  <si>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</si>
  <si>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</si>
  <si>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</si>
  <si>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</si>
  <si>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</si>
  <si>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</si>
  <si>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</si>
  <si>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</si>
  <si>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</si>
  <si>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</si>
  <si>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</si>
  <si>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</si>
  <si>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</si>
  <si>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</si>
  <si>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</si>
  <si>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</si>
  <si>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</si>
  <si>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</si>
  <si>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</si>
  <si>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</si>
  <si>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</si>
  <si>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</si>
  <si>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</si>
  <si>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</si>
  <si>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</si>
  <si>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</si>
  <si>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</si>
  <si>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</si>
  <si>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</si>
  <si>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</si>
  <si>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</si>
  <si>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</si>
  <si>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</si>
  <si>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</si>
  <si>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</si>
  <si>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</si>
  <si>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</si>
  <si>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</si>
  <si>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</si>
  <si>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</si>
  <si>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</si>
  <si>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</si>
  <si>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</si>
  <si>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</si>
  <si>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</si>
  <si>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</si>
  <si>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</si>
  <si>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</si>
  <si>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</si>
  <si>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</si>
  <si>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</si>
  <si>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</si>
  <si>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</si>
  <si>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</si>
  <si>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</si>
  <si>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</si>
  <si>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</si>
  <si>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</si>
  <si>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</si>
  <si>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</si>
  <si>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</si>
  <si>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</si>
  <si>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</si>
  <si>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</si>
  <si>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</si>
  <si>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</si>
  <si>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</si>
  <si>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</si>
  <si>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</si>
  <si>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</si>
  <si>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</si>
  <si>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</si>
  <si>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</si>
  <si>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</si>
  <si>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</si>
  <si>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</si>
  <si>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</si>
  <si>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</si>
  <si>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</si>
  <si>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</si>
  <si>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</si>
  <si>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</si>
  <si>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</si>
  <si>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</si>
  <si>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</si>
  <si>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</si>
  <si>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</si>
  <si>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</si>
  <si>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</si>
  <si>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</si>
  <si>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</si>
  <si>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</si>
  <si>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</si>
  <si>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</si>
  <si>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</si>
  <si>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</si>
  <si>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</si>
  <si>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</si>
  <si>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</si>
  <si>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</si>
  <si>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</si>
  <si>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</si>
  <si>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</si>
  <si>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</si>
  <si>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</si>
  <si>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</si>
  <si>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</si>
  <si>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</si>
  <si>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</si>
  <si>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</si>
  <si>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</si>
  <si>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</si>
  <si>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</si>
  <si>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</si>
  <si>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</si>
  <si>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</si>
  <si>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</si>
  <si>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</si>
  <si>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</si>
  <si>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</si>
  <si>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</si>
  <si>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</si>
  <si>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</si>
  <si>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</si>
  <si>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</si>
  <si>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</si>
  <si>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</si>
  <si>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</si>
  <si>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</si>
  <si>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</si>
  <si>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</si>
  <si>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</si>
  <si>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</si>
  <si>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</si>
  <si>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</si>
  <si>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</si>
  <si>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</si>
  <si>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</si>
  <si>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</si>
  <si>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</si>
  <si>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</si>
  <si>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</si>
  <si>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</si>
  <si>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</si>
  <si>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</si>
  <si>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</si>
  <si>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</si>
  <si>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</si>
  <si>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</si>
  <si>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</si>
  <si>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</si>
  <si>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</si>
  <si>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</si>
  <si>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</si>
  <si>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</si>
  <si>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</si>
  <si>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</si>
  <si>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</si>
  <si>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</si>
  <si>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</si>
  <si>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</si>
  <si>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</si>
  <si>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</si>
  <si>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</si>
  <si>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</si>
  <si>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</si>
  <si>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</si>
  <si>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</si>
  <si>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</si>
  <si>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</si>
  <si>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</si>
  <si>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</si>
  <si>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</si>
  <si>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</si>
  <si>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</si>
  <si>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</si>
  <si>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</si>
  <si>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</si>
  <si>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</si>
  <si>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</si>
  <si>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</si>
  <si>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</si>
  <si>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</si>
  <si>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</si>
  <si>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</si>
  <si>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</si>
  <si>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</si>
  <si>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</si>
  <si>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</si>
  <si>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</si>
  <si>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</si>
  <si>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</si>
  <si>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</si>
  <si>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</si>
  <si>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</si>
  <si>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</si>
  <si>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</si>
  <si>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</si>
  <si>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</si>
  <si>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</si>
  <si>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</si>
  <si>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</si>
  <si>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</si>
  <si>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</si>
  <si>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</si>
  <si>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</si>
  <si>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</si>
  <si>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</si>
  <si>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</si>
  <si>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</si>
  <si>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</si>
  <si>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</si>
  <si>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</si>
  <si>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</si>
  <si>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</si>
  <si>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</si>
  <si>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</si>
  <si>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</si>
  <si>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</si>
  <si>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</si>
  <si>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</si>
  <si>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</si>
  <si>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</si>
  <si>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</si>
  <si>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</si>
  <si>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</si>
  <si>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</si>
  <si>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</si>
  <si>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</si>
  <si>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</si>
  <si>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</si>
  <si>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</si>
  <si>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</si>
  <si>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</si>
  <si>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</si>
  <si>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</si>
  <si>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</si>
  <si>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</si>
  <si>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</si>
  <si>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</si>
  <si>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</si>
  <si>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</si>
  <si>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</si>
  <si>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</si>
  <si>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</si>
  <si>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</si>
  <si>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</si>
  <si>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</si>
  <si>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</si>
  <si>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</si>
  <si>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</si>
  <si>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</si>
  <si>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</si>
  <si>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</si>
  <si>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</si>
  <si>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</si>
  <si>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</si>
  <si>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</si>
  <si>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</si>
  <si>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</si>
  <si>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</si>
  <si>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</si>
  <si>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</si>
  <si>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</si>
  <si>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</si>
  <si>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</si>
  <si>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</si>
  <si>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</si>
  <si>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</si>
  <si>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</si>
  <si>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</si>
  <si>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</si>
  <si>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</si>
  <si>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</si>
  <si>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</si>
  <si>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</si>
  <si>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</si>
  <si>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</si>
  <si>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</si>
  <si>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</si>
  <si>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</si>
  <si>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</si>
  <si>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</si>
  <si>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</si>
  <si>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</si>
  <si>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</si>
  <si>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</si>
  <si>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</si>
  <si>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</si>
  <si>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</si>
  <si>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</si>
  <si>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</si>
  <si>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</si>
  <si>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</si>
  <si>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</si>
  <si>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</si>
  <si>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</si>
  <si>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</si>
  <si>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</si>
  <si>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</si>
  <si>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</si>
  <si>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</si>
  <si>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</si>
  <si>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</si>
  <si>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</si>
  <si>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</si>
  <si>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</si>
  <si>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</si>
  <si>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</si>
  <si>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</si>
  <si>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</si>
  <si>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</si>
  <si>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</si>
  <si>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</si>
  <si>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</si>
  <si>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</si>
  <si>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</si>
  <si>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</si>
  <si>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</si>
  <si>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</si>
  <si>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</si>
  <si>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</si>
  <si>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</si>
  <si>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</si>
  <si>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</si>
  <si>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</si>
  <si>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</si>
  <si>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</si>
  <si>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</si>
  <si>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</si>
  <si>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</si>
  <si>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</si>
  <si>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</si>
  <si>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</si>
  <si>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</si>
  <si>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</si>
  <si>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</si>
  <si>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</si>
  <si>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</si>
  <si>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</si>
  <si>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</si>
  <si>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</si>
  <si>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</si>
  <si>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</si>
  <si>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</si>
  <si>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</si>
  <si>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</si>
  <si>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</si>
  <si>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</si>
  <si>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</si>
  <si>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</si>
  <si>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</si>
  <si>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</si>
  <si>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</si>
  <si>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</si>
  <si>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</si>
  <si>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</si>
  <si>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</si>
  <si>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</si>
  <si>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</si>
  <si>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</si>
  <si>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</si>
  <si>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</si>
  <si>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</si>
  <si>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</si>
  <si>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</si>
  <si>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</si>
  <si>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</si>
  <si>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</si>
  <si>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</si>
  <si>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</si>
  <si>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</si>
  <si>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</si>
  <si>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</si>
  <si>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</si>
  <si>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</si>
  <si>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</si>
  <si>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</si>
  <si>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</si>
  <si>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</si>
  <si>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</si>
  <si>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</si>
  <si>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</si>
  <si>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</si>
  <si>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</si>
  <si>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</si>
  <si>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</si>
  <si>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</si>
  <si>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</si>
  <si>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</si>
  <si>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</si>
  <si>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</si>
  <si>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</si>
  <si>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</si>
  <si>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</si>
  <si>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</si>
  <si>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</si>
  <si>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</si>
  <si>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</si>
  <si>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</si>
  <si>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</si>
  <si>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</si>
  <si>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</si>
  <si>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</si>
  <si>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</si>
  <si>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</si>
  <si>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</si>
  <si>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</si>
  <si>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</si>
  <si>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</si>
  <si>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</si>
  <si>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</si>
  <si>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</si>
  <si>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</si>
  <si>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</si>
  <si>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</si>
  <si>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</si>
  <si>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</si>
  <si>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</si>
  <si>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</si>
  <si>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</si>
  <si>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</si>
  <si>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</si>
  <si>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</si>
  <si>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</si>
  <si>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</si>
  <si>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</si>
  <si>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</si>
  <si>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</si>
  <si>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</si>
  <si>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</si>
  <si>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</si>
  <si>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</si>
  <si>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</si>
  <si>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</si>
  <si>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</si>
  <si>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</si>
  <si>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</si>
  <si>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</si>
  <si>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</si>
  <si>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</si>
  <si>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</si>
  <si>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</si>
  <si>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</si>
  <si>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</si>
  <si>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</si>
  <si>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</si>
  <si>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</si>
  <si>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</si>
  <si>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</si>
  <si>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</si>
  <si>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</si>
  <si>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</si>
  <si>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</si>
  <si>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</si>
  <si>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</si>
  <si>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</si>
  <si>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</si>
  <si>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</si>
  <si>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</si>
  <si>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</si>
  <si>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</si>
  <si>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</si>
  <si>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</si>
  <si>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</si>
  <si>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</si>
  <si>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</si>
  <si>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</si>
  <si>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</si>
  <si>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</si>
  <si>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</si>
  <si>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</si>
  <si>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</si>
  <si>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</si>
  <si>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</si>
  <si>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</si>
  <si>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</si>
  <si>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</si>
  <si>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</si>
  <si>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</si>
  <si>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</si>
  <si>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</si>
  <si>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</si>
  <si>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</si>
  <si>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</si>
  <si>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</si>
  <si>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</si>
  <si>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</si>
  <si>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</si>
  <si>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</si>
  <si>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</si>
  <si>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</si>
  <si>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</si>
  <si>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</si>
  <si>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</si>
  <si>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</si>
  <si>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</si>
  <si>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</si>
  <si>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</si>
  <si>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</si>
  <si>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</si>
  <si>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</si>
  <si>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</si>
  <si>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</si>
  <si>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</si>
  <si>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</si>
  <si>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</si>
  <si>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</si>
  <si>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</si>
  <si>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</si>
  <si>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</si>
  <si>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</si>
  <si>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</si>
  <si>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</si>
  <si>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</si>
  <si>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</si>
  <si>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</si>
  <si>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</si>
  <si>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</si>
  <si>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</si>
  <si>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</si>
  <si>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</si>
  <si>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</si>
  <si>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</si>
  <si>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</si>
  <si>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</si>
  <si>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</si>
  <si>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</si>
  <si>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</si>
  <si>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</si>
  <si>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</si>
  <si>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</si>
  <si>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</si>
  <si>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</si>
  <si>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</si>
  <si>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</si>
  <si>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</si>
  <si>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</si>
  <si>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</si>
  <si>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</si>
  <si>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</si>
  <si>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</si>
  <si>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</si>
  <si>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</si>
  <si>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</si>
  <si>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</si>
  <si>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</si>
  <si>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</si>
  <si>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</si>
  <si>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</si>
  <si>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</si>
  <si>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</si>
  <si>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</si>
  <si>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</si>
  <si>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</si>
  <si>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</si>
  <si>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</si>
  <si>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</si>
  <si>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</si>
  <si>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</si>
  <si>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</si>
  <si>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</si>
  <si>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</si>
  <si>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</si>
  <si>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</si>
  <si>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</si>
  <si>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</si>
  <si>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</si>
  <si>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</si>
  <si>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</si>
  <si>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</si>
  <si>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</si>
  <si>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</si>
  <si>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</si>
  <si>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</si>
  <si>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</si>
  <si>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</si>
  <si>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</si>
  <si>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</si>
  <si>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</si>
  <si>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</si>
  <si>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</si>
  <si>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</si>
  <si>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</si>
  <si>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</si>
  <si>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</si>
  <si>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</si>
  <si>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</si>
  <si>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</si>
  <si>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</si>
  <si>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</si>
  <si>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</si>
  <si>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</si>
  <si>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</si>
  <si>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</si>
  <si>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</si>
  <si>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</si>
  <si>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</si>
  <si>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</si>
  <si>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</si>
  <si>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</si>
  <si>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</si>
  <si>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</si>
  <si>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</si>
  <si>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</si>
  <si>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</si>
  <si>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</si>
  <si>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</si>
  <si>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</si>
  <si>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</si>
  <si>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</si>
  <si>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</si>
  <si>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</si>
  <si>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</si>
  <si>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</si>
  <si>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</si>
  <si>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</si>
  <si>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</si>
  <si>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</si>
  <si>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</si>
  <si>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</si>
  <si>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</si>
  <si>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</si>
  <si>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</si>
  <si>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</si>
  <si>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</si>
  <si>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</si>
  <si>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</si>
  <si>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</si>
  <si>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</si>
  <si>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</si>
  <si>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</si>
  <si>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</si>
  <si>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</si>
  <si>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</si>
  <si>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</si>
  <si>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</si>
  <si>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</si>
  <si>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</si>
  <si>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</si>
  <si>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</si>
  <si>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</si>
  <si>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</si>
  <si>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</si>
  <si>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</si>
  <si>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</si>
  <si>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</si>
  <si>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</si>
  <si>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</si>
  <si>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</si>
  <si>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</si>
  <si>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</si>
  <si>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</si>
  <si>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</si>
  <si>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</si>
  <si>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</si>
  <si>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</si>
  <si>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</si>
  <si>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</si>
  <si>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</si>
  <si>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</si>
  <si>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</si>
  <si>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</si>
  <si>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</si>
  <si>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</si>
  <si>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</si>
  <si>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</si>
  <si>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</si>
  <si>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</si>
  <si>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</si>
  <si>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</si>
  <si>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</si>
  <si>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</si>
  <si>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</si>
  <si>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</si>
  <si>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</si>
  <si>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</si>
  <si>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</si>
  <si>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</si>
  <si>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</si>
  <si>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</si>
  <si>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</si>
  <si>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</si>
  <si>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</si>
  <si>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</si>
  <si>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</si>
  <si>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</si>
  <si>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</si>
  <si>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</si>
  <si>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</si>
  <si>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</si>
  <si>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</si>
  <si>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</si>
  <si>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</si>
  <si>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</si>
  <si>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</si>
  <si>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</si>
  <si>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</si>
  <si>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</si>
  <si>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</si>
  <si>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</si>
  <si>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</si>
  <si>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</si>
  <si>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</si>
  <si>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</si>
  <si>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</si>
  <si>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</si>
  <si>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</si>
  <si>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</si>
  <si>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</si>
  <si>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</si>
  <si>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</si>
  <si>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</si>
  <si>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</si>
  <si>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</si>
  <si>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</si>
  <si>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</si>
  <si>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</si>
  <si>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</si>
  <si>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</si>
  <si>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</si>
  <si>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</si>
  <si>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</si>
  <si>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</si>
  <si>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</si>
  <si>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</si>
  <si>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</si>
  <si>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</si>
  <si>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</si>
  <si>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</si>
  <si>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</si>
  <si>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</si>
  <si>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</si>
  <si>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</si>
  <si>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</si>
  <si>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</si>
  <si>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</si>
  <si>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</si>
  <si>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</si>
  <si>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</si>
  <si>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</si>
  <si>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</si>
  <si>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</si>
  <si>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</si>
  <si>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</si>
  <si>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</si>
  <si>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</si>
  <si>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</si>
  <si>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</si>
  <si>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</si>
  <si>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</si>
  <si>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</si>
  <si>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</si>
  <si>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</si>
  <si>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</si>
  <si>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</si>
  <si>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</si>
  <si>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</si>
  <si>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</si>
  <si>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</si>
  <si>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</si>
  <si>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</si>
  <si>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</si>
  <si>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</si>
  <si>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</si>
  <si>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</si>
  <si>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</si>
  <si>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</si>
  <si>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</si>
  <si>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</si>
  <si>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</si>
  <si>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</si>
  <si>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</si>
  <si>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</si>
  <si>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</si>
  <si>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</si>
  <si>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</si>
  <si>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</si>
  <si>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</si>
  <si>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</si>
  <si>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</si>
  <si>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</si>
  <si>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</si>
  <si>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</si>
  <si>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</si>
  <si>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</si>
  <si>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</si>
  <si>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</si>
  <si>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</si>
  <si>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</si>
  <si>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</si>
  <si>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</si>
  <si>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</si>
  <si>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</si>
  <si>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</si>
  <si>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</si>
  <si>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</si>
  <si>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</si>
  <si>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</si>
  <si>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</si>
  <si>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</si>
  <si>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</si>
  <si>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</si>
  <si>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</si>
  <si>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</si>
  <si>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</si>
  <si>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</si>
  <si>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</si>
  <si>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</si>
  <si>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</si>
  <si>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</si>
  <si>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</si>
  <si>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</si>
  <si>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</si>
  <si>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</si>
  <si>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</si>
  <si>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</si>
  <si>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</si>
  <si>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</si>
  <si>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</si>
  <si>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</si>
  <si>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</si>
  <si>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</si>
  <si>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</si>
  <si>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</si>
  <si>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</si>
  <si>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</si>
  <si>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</si>
  <si>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</si>
  <si>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</si>
  <si>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</si>
  <si>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</si>
  <si>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</si>
  <si>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</si>
  <si>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</si>
  <si>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</si>
  <si>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</si>
  <si>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</si>
  <si>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</si>
  <si>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</si>
  <si>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</si>
  <si>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</si>
  <si>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</si>
  <si>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</si>
  <si>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</si>
  <si>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</si>
  <si>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</si>
  <si>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</si>
  <si>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</si>
  <si>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</si>
  <si>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</si>
  <si>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</si>
  <si>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</si>
  <si>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</si>
  <si>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</si>
  <si>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</si>
  <si>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</si>
  <si>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</si>
  <si>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</si>
  <si>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</si>
  <si>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</si>
  <si>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</si>
  <si>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</si>
  <si>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</si>
  <si>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</si>
  <si>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</si>
  <si>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</si>
  <si>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</si>
  <si>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</si>
  <si>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</si>
  <si>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</si>
  <si>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</si>
  <si>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</si>
  <si>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</si>
  <si>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</si>
  <si>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</si>
  <si>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</si>
  <si>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</si>
  <si>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</si>
  <si>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</si>
  <si>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</si>
  <si>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</si>
  <si>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</si>
  <si>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</si>
  <si>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</si>
  <si>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</si>
  <si>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</si>
  <si>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</si>
  <si>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</si>
  <si>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</si>
  <si>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</si>
  <si>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</si>
  <si>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</si>
  <si>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</si>
  <si>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</si>
  <si>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</si>
  <si>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</si>
  <si>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</si>
  <si>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</si>
  <si>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</si>
  <si>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</si>
  <si>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</si>
  <si>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</si>
  <si>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</si>
  <si>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</si>
  <si>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</si>
  <si>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</si>
  <si>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</si>
  <si>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</si>
  <si>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</si>
  <si>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</si>
  <si>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</si>
  <si>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</si>
  <si>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</si>
  <si>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</si>
  <si>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</si>
  <si>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</si>
  <si>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</si>
  <si>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</si>
  <si>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</si>
  <si>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</si>
  <si>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</si>
  <si>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</si>
  <si>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</si>
  <si>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</si>
  <si>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</si>
  <si>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</si>
  <si>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</si>
  <si>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</si>
  <si>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</si>
  <si>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</si>
  <si>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</si>
  <si>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</si>
  <si>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</si>
  <si>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</si>
  <si>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</si>
  <si>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</si>
  <si>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</si>
  <si>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</si>
  <si>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</si>
  <si>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</si>
  <si>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</si>
  <si>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</si>
  <si>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</si>
  <si>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</si>
  <si>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</si>
  <si>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</si>
  <si>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</si>
  <si>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</si>
  <si>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</si>
  <si>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</si>
  <si>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</si>
  <si>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</si>
  <si>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</si>
  <si>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</si>
  <si>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</si>
  <si>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</si>
  <si>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</si>
  <si>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</si>
  <si>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</si>
  <si>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</si>
  <si>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</si>
  <si>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</si>
  <si>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</si>
  <si>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</si>
  <si>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</si>
  <si>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</si>
  <si>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</si>
  <si>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</si>
  <si>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</si>
  <si>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</si>
  <si>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</si>
  <si>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</si>
  <si>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</si>
  <si>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</si>
  <si>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</si>
  <si>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</si>
  <si>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</si>
  <si>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</si>
  <si>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</si>
  <si>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</si>
  <si>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</si>
  <si>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</si>
  <si>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</si>
  <si>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</si>
  <si>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</si>
  <si>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</si>
  <si>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</si>
  <si>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</si>
  <si>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</si>
  <si>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</si>
  <si>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</si>
  <si>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</si>
  <si>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</si>
  <si>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</si>
  <si>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</si>
  <si>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</si>
  <si>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</si>
  <si>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</si>
  <si>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</si>
  <si>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</si>
  <si>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</si>
  <si>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</si>
  <si>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</si>
  <si>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</si>
  <si>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</si>
  <si>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</si>
  <si>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</si>
  <si>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</si>
  <si>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</si>
  <si>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</si>
  <si>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</si>
  <si>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</si>
  <si>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</si>
  <si>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</si>
  <si>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</si>
  <si>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</si>
  <si>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</si>
  <si>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</si>
  <si>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</si>
  <si>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</si>
  <si>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</si>
  <si>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</si>
  <si>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</si>
  <si>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</si>
  <si>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</si>
  <si>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</si>
  <si>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</si>
  <si>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</si>
  <si>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</si>
  <si>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</si>
  <si>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</si>
  <si>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</si>
  <si>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</si>
  <si>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</si>
  <si>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</si>
  <si>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</si>
  <si>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</si>
  <si>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</si>
  <si>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</si>
  <si>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</si>
  <si>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</si>
  <si>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</si>
  <si>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</si>
  <si>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</si>
  <si>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</si>
  <si>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</si>
  <si>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</si>
  <si>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</si>
  <si>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</si>
  <si>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</si>
  <si>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</si>
  <si>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</si>
  <si>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</si>
  <si>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</si>
  <si>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</si>
  <si>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</si>
  <si>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</si>
  <si>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</si>
  <si>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</si>
  <si>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</si>
  <si>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</si>
  <si>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</si>
  <si>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</si>
  <si>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</si>
  <si>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</si>
  <si>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</si>
  <si>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</si>
  <si>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</si>
  <si>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</si>
  <si>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</si>
  <si>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</si>
  <si>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</si>
  <si>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</si>
  <si>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</si>
  <si>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</si>
  <si>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</si>
  <si>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</si>
  <si>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</si>
  <si>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</si>
  <si>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</si>
  <si>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</si>
  <si>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</si>
  <si>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</si>
  <si>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</si>
  <si>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</si>
  <si>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</si>
  <si>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</si>
  <si>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</si>
  <si>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</si>
  <si>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</si>
  <si>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</si>
  <si>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</si>
  <si>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</si>
  <si>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</si>
  <si>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</si>
  <si>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</si>
  <si>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</si>
  <si>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</si>
  <si>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</si>
  <si>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</si>
  <si>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</si>
  <si>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</si>
  <si>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</si>
  <si>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</si>
  <si>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</si>
  <si>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</si>
  <si>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</si>
  <si>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</si>
  <si>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</si>
  <si>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</si>
  <si>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</si>
  <si>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</si>
  <si>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</si>
  <si>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</si>
  <si>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</si>
  <si>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</si>
  <si>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</si>
  <si>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</si>
  <si>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</si>
  <si>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</si>
  <si>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</si>
  <si>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</si>
  <si>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</si>
  <si>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</si>
  <si>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</si>
  <si>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</si>
  <si>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</si>
  <si>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</si>
  <si>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</si>
  <si>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</si>
  <si>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</si>
  <si>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</si>
  <si>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</si>
  <si>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</si>
  <si>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</si>
  <si>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</si>
  <si>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</si>
  <si>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</si>
  <si>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</si>
  <si>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</si>
  <si>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</si>
  <si>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</si>
  <si>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</si>
  <si>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</si>
  <si>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</si>
  <si>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</si>
  <si>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</si>
  <si>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</si>
  <si>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</si>
  <si>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</si>
  <si>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</si>
  <si>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</si>
  <si>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</si>
  <si>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</si>
  <si>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</si>
  <si>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</si>
  <si>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</si>
  <si>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</si>
  <si>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</si>
  <si>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</si>
  <si>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</si>
  <si>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</si>
  <si>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</si>
  <si>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</si>
  <si>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</si>
  <si>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</si>
  <si>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</si>
  <si>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</si>
  <si>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</si>
  <si>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</si>
  <si>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</si>
  <si>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</si>
  <si>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</si>
  <si>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</si>
  <si>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</si>
  <si>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</si>
  <si>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</si>
  <si>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</si>
  <si>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</si>
  <si>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</si>
  <si>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</si>
  <si>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</si>
  <si>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</si>
  <si>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</si>
  <si>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</si>
  <si>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</si>
  <si>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</si>
  <si>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</si>
  <si>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</si>
  <si>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</si>
  <si>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</si>
  <si>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</si>
  <si>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</si>
  <si>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</si>
  <si>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</si>
  <si>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</si>
  <si>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</si>
  <si>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</si>
  <si>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</si>
  <si>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</si>
  <si>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</si>
  <si>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</si>
  <si>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</si>
  <si>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</si>
  <si>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</si>
  <si>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</si>
  <si>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</si>
  <si>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</si>
  <si>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</si>
  <si>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</si>
  <si>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</si>
  <si>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</si>
  <si>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</si>
  <si>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</si>
  <si>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</si>
  <si>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</si>
  <si>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</si>
  <si>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</si>
  <si>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</si>
  <si>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</si>
  <si>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</si>
  <si>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</si>
  <si>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</si>
  <si>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</si>
  <si>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</si>
  <si>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</si>
  <si>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</si>
  <si>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</si>
  <si>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</si>
  <si>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</si>
  <si>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</si>
  <si>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</si>
  <si>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</si>
  <si>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</si>
  <si>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</si>
  <si>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</si>
  <si>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</si>
  <si>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</si>
  <si>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</si>
  <si>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</si>
  <si>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</si>
  <si>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</si>
  <si>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</si>
  <si>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</si>
  <si>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</si>
  <si>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</si>
  <si>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</si>
  <si>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</si>
  <si>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</si>
  <si>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</si>
  <si>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</si>
  <si>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</si>
  <si>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</si>
  <si>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</si>
  <si>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</si>
  <si>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</si>
  <si>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</si>
  <si>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</si>
  <si>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</si>
  <si>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</si>
  <si>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</si>
  <si>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</si>
  <si>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</si>
  <si>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</si>
  <si>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</si>
  <si>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</si>
  <si>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</si>
  <si>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</si>
  <si>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</si>
  <si>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</si>
  <si>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</si>
  <si>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</si>
  <si>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</si>
  <si>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</si>
  <si>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</si>
  <si>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</si>
  <si>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</si>
  <si>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</si>
  <si>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</si>
  <si>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</si>
  <si>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</si>
  <si>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</si>
  <si>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</si>
  <si>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</si>
  <si>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</si>
  <si>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</si>
  <si>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</si>
  <si>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</si>
  <si>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</si>
  <si>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</si>
  <si>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</si>
  <si>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</si>
  <si>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</si>
  <si>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</si>
  <si>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</si>
  <si>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</si>
  <si>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</si>
  <si>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</si>
  <si>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</si>
  <si>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</si>
  <si>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</si>
  <si>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</si>
  <si>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</si>
  <si>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</si>
  <si>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</si>
  <si>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</si>
  <si>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</si>
  <si>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</si>
  <si>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</si>
  <si>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</si>
  <si>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</si>
  <si>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</si>
  <si>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</si>
  <si>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</si>
  <si>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</si>
  <si>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</si>
  <si>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</si>
  <si>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</si>
  <si>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</si>
  <si>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</si>
  <si>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</si>
  <si>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</si>
  <si>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</si>
  <si>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</si>
  <si>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</si>
  <si>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</si>
  <si>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</si>
  <si>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</si>
  <si>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</si>
  <si>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</si>
  <si>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</si>
  <si>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</si>
  <si>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</si>
  <si>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</si>
  <si>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</si>
  <si>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</si>
  <si>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</si>
  <si>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</si>
  <si>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</si>
  <si>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</si>
  <si>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</si>
  <si>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</si>
  <si>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</si>
  <si>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</si>
  <si>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</si>
  <si>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</si>
  <si>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</si>
  <si>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</si>
  <si>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</si>
  <si>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</si>
  <si>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</si>
  <si>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</si>
  <si>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</si>
  <si>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</si>
  <si>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</si>
  <si>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</si>
  <si>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</si>
  <si>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</si>
  <si>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</si>
  <si>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</si>
  <si>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</si>
  <si>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</si>
  <si>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</si>
  <si>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</si>
  <si>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</si>
  <si>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</si>
  <si>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</si>
  <si>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</si>
  <si>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</si>
  <si>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</si>
  <si>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</si>
  <si>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</si>
  <si>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</si>
  <si>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</si>
  <si>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</si>
  <si>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</si>
  <si>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</si>
  <si>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</si>
  <si>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</si>
  <si>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</si>
  <si>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</si>
  <si>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</si>
  <si>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</si>
  <si>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</si>
  <si>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</si>
  <si>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</si>
  <si>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</si>
  <si>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</si>
  <si>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</si>
  <si>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</si>
  <si>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</si>
  <si>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</si>
  <si>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</si>
  <si>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</si>
  <si>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</si>
  <si>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</si>
  <si>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</si>
  <si>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</si>
  <si>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</si>
  <si>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</si>
  <si>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</si>
  <si>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</si>
  <si>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</si>
  <si>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</si>
  <si>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</si>
  <si>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</si>
  <si>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</si>
  <si>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</si>
  <si>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</si>
  <si>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</si>
  <si>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</si>
  <si>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</si>
  <si>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</si>
  <si>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</si>
  <si>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</si>
  <si>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</si>
  <si>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</si>
  <si>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</si>
  <si>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</si>
  <si>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</si>
  <si>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</si>
  <si>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</si>
  <si>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</si>
  <si>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</si>
  <si>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</si>
  <si>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</si>
  <si>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</si>
  <si>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</si>
  <si>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</si>
  <si>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</si>
  <si>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</si>
  <si>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</si>
  <si>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</si>
  <si>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</si>
  <si>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</si>
  <si>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</si>
  <si>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</si>
  <si>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</si>
  <si>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</si>
  <si>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</si>
  <si>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</si>
  <si>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</si>
  <si>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</si>
  <si>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</si>
  <si>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</si>
  <si>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</si>
  <si>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</si>
  <si>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</si>
  <si>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</si>
  <si>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</si>
  <si>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</si>
  <si>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</si>
  <si>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</si>
  <si>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</si>
  <si>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</si>
  <si>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</si>
  <si>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</si>
  <si>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</si>
  <si>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</si>
  <si>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</si>
  <si>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</si>
  <si>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</si>
  <si>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</si>
  <si>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</si>
  <si>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</si>
  <si>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</si>
  <si>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</si>
  <si>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</si>
  <si>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</si>
  <si>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</si>
  <si>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</si>
  <si>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</si>
  <si>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</si>
  <si>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</si>
  <si>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</si>
  <si>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</si>
  <si>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</si>
  <si>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</si>
  <si>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</si>
  <si>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</si>
  <si>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</si>
  <si>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</si>
  <si>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</si>
  <si>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</si>
  <si>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</si>
  <si>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</si>
  <si>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</si>
  <si>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</si>
  <si>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</si>
  <si>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</si>
  <si>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</si>
  <si>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</si>
  <si>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</si>
  <si>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</si>
  <si>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</si>
  <si>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</si>
  <si>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</si>
  <si>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</si>
  <si>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</si>
  <si>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</si>
  <si>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</si>
  <si>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</si>
  <si>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</si>
  <si>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</si>
  <si>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</si>
  <si>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</si>
  <si>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</si>
  <si>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</si>
  <si>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</si>
  <si>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</si>
  <si>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</si>
  <si>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</si>
  <si>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</si>
  <si>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</si>
  <si>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</si>
  <si>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</si>
  <si>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</si>
  <si>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</si>
  <si>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</si>
  <si>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</si>
  <si>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</si>
  <si>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</si>
  <si>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</si>
  <si>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</si>
  <si>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</si>
  <si>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</si>
  <si>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</si>
  <si>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</si>
  <si>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</si>
  <si>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</si>
  <si>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</si>
  <si>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</si>
  <si>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</si>
  <si>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</si>
  <si>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</si>
  <si>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</si>
  <si>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</si>
  <si>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</si>
  <si>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</si>
  <si>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</si>
  <si>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</si>
  <si>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</si>
  <si>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</si>
  <si>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</si>
  <si>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</si>
  <si>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</si>
  <si>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</si>
  <si>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</si>
  <si>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</si>
  <si>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</si>
  <si>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</si>
  <si>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</si>
  <si>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</si>
  <si>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</si>
  <si>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</si>
  <si>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</si>
  <si>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</si>
  <si>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</si>
  <si>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</si>
  <si>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</si>
  <si>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</si>
  <si>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</si>
  <si>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</si>
  <si>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</si>
  <si>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</si>
  <si>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</si>
  <si>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</si>
  <si>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</si>
  <si>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</si>
  <si>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</si>
  <si>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</si>
  <si>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</si>
  <si>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</si>
  <si>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</si>
  <si>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</si>
  <si>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</si>
  <si>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</si>
  <si>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</si>
  <si>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</si>
  <si>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</si>
  <si>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</si>
  <si>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</si>
  <si>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</si>
  <si>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</si>
  <si>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</si>
  <si>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</si>
  <si>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</si>
  <si>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</si>
  <si>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</si>
  <si>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</si>
  <si>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</si>
  <si>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</si>
  <si>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</si>
  <si>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</si>
  <si>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</si>
  <si>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</si>
  <si>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</si>
  <si>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</si>
  <si>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</si>
  <si>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</si>
  <si>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</si>
  <si>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</si>
  <si>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</si>
  <si>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</si>
  <si>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</si>
  <si>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</si>
  <si>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</si>
  <si>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</si>
  <si>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</si>
  <si>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</si>
  <si>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</si>
  <si>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</si>
  <si>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</si>
  <si>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</si>
  <si>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</si>
  <si>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</si>
  <si>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</si>
  <si>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</si>
  <si>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</si>
  <si>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</si>
  <si>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</si>
  <si>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</si>
  <si>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</si>
  <si>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</si>
  <si>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</si>
  <si>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</si>
  <si>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</si>
  <si>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</si>
  <si>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</si>
  <si>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</si>
  <si>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</si>
  <si>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</si>
  <si>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</si>
  <si>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</si>
  <si>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</si>
  <si>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</si>
  <si>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</si>
  <si>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</si>
  <si>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</si>
  <si>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</si>
  <si>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</si>
  <si>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</si>
  <si>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</si>
  <si>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</si>
  <si>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</si>
  <si>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</si>
  <si>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</si>
  <si>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</si>
  <si>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</si>
  <si>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</si>
  <si>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</si>
  <si>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</si>
  <si>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</si>
  <si>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</si>
  <si>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</si>
  <si>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</si>
  <si>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</si>
  <si>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</si>
  <si>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</si>
  <si>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</si>
  <si>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</si>
  <si>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</si>
  <si>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</si>
  <si>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</si>
  <si>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</si>
  <si>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</si>
  <si>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</si>
  <si>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</si>
  <si>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</si>
  <si>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</si>
  <si>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</si>
  <si>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</si>
  <si>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</si>
  <si>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</si>
  <si>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</si>
  <si>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</si>
  <si>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</si>
  <si>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</si>
  <si>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</si>
  <si>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</si>
  <si>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</si>
  <si>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</si>
  <si>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</si>
  <si>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</si>
  <si>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</si>
  <si>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</si>
  <si>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</si>
  <si>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</si>
  <si>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</si>
  <si>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</si>
  <si>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</si>
  <si>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</si>
  <si>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</si>
  <si>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</si>
  <si>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</si>
  <si>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</si>
  <si>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</si>
  <si>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</si>
  <si>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</si>
  <si>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</si>
  <si>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</si>
  <si>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</si>
  <si>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</si>
  <si>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</si>
  <si>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</si>
  <si>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</si>
  <si>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</si>
  <si>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</si>
  <si>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</si>
  <si>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</si>
  <si>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</si>
  <si>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</si>
  <si>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</si>
  <si>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</si>
  <si>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</si>
  <si>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</si>
  <si>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</si>
  <si>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</si>
  <si>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</si>
  <si>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</si>
  <si>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</si>
  <si>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</si>
  <si>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</si>
  <si>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</si>
  <si>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</si>
  <si>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</si>
  <si>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</si>
  <si>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</si>
  <si>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</si>
  <si>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</si>
  <si>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</si>
  <si>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</si>
  <si>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</si>
  <si>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</si>
  <si>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</si>
  <si>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</si>
  <si>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</si>
  <si>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</si>
  <si>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</si>
  <si>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</si>
  <si>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</si>
  <si>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</si>
  <si>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</si>
  <si>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</si>
  <si>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</si>
  <si>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</si>
  <si>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</si>
  <si>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</si>
  <si>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</si>
  <si>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</si>
  <si>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</si>
  <si>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</si>
  <si>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</si>
  <si>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</si>
  <si>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</si>
  <si>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</si>
  <si>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</si>
  <si>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</si>
  <si>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</si>
  <si>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</si>
  <si>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</si>
  <si>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</si>
  <si>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</si>
  <si>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</si>
  <si>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</si>
  <si>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</si>
  <si>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</si>
  <si>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</si>
  <si>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</si>
  <si>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</si>
  <si>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</si>
  <si>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</si>
  <si>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</si>
  <si>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</si>
  <si>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</si>
  <si>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</si>
  <si>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</si>
  <si>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</si>
  <si>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</si>
  <si>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</si>
  <si>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</si>
  <si>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</si>
  <si>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</si>
  <si>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</si>
  <si>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</si>
  <si>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</si>
  <si>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</si>
  <si>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</si>
  <si>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</si>
  <si>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</si>
  <si>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</si>
  <si>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</si>
  <si>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</si>
  <si>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</si>
  <si>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</si>
  <si>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</si>
  <si>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</si>
  <si>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</si>
  <si>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</si>
  <si>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</si>
  <si>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</si>
  <si>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</si>
  <si>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</si>
  <si>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</si>
  <si>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</si>
  <si>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</si>
  <si>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</si>
  <si>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</si>
  <si>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</si>
  <si>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</si>
  <si>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</si>
  <si>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</si>
  <si>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</si>
  <si>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</si>
  <si>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</si>
  <si>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</si>
  <si>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</si>
  <si>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</si>
  <si>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</si>
  <si>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</si>
  <si>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</si>
  <si>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</si>
  <si>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</si>
  <si>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</si>
  <si>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</si>
  <si>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</si>
  <si>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</si>
  <si>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</si>
  <si>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</si>
  <si>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</si>
  <si>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</si>
  <si>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</si>
  <si>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</si>
  <si>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</si>
  <si>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</si>
  <si>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</si>
  <si>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</si>
  <si>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</si>
  <si>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</si>
  <si>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</si>
  <si>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</si>
  <si>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</si>
  <si>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</si>
  <si>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</si>
  <si>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</si>
  <si>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</si>
  <si>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</si>
  <si>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</si>
  <si>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</si>
  <si>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</si>
  <si>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</si>
  <si>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</si>
  <si>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</si>
  <si>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</si>
  <si>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</si>
  <si>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</si>
  <si>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</si>
  <si>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</si>
  <si>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</si>
  <si>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</si>
  <si>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</si>
  <si>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</si>
  <si>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</si>
  <si>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</si>
  <si>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</si>
  <si>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</si>
  <si>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</si>
  <si>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</si>
  <si>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</si>
  <si>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</si>
  <si>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</si>
  <si>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</si>
  <si>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</si>
  <si>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</si>
  <si>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</si>
  <si>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</si>
  <si>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</si>
  <si>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</si>
  <si>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</si>
  <si>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</si>
  <si>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</si>
  <si>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</si>
  <si>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</si>
  <si>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</si>
  <si>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</si>
  <si>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</si>
  <si>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</si>
  <si>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</si>
  <si>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</si>
  <si>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</si>
  <si>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</si>
  <si>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</si>
  <si>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</si>
  <si>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</si>
  <si>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</si>
  <si>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</si>
  <si>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</si>
  <si>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</si>
  <si>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</si>
  <si>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</si>
  <si>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</si>
  <si>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</si>
  <si>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</si>
  <si>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</si>
  <si>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</si>
  <si>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</si>
  <si>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</si>
  <si>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</si>
  <si>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</si>
  <si>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</si>
  <si>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</si>
  <si>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</si>
  <si>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</si>
  <si>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</si>
  <si>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</si>
  <si>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</si>
  <si>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</si>
  <si>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</si>
  <si>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</si>
  <si>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</si>
  <si>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</si>
  <si>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</si>
  <si>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</si>
  <si>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</si>
  <si>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</si>
  <si>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</si>
  <si>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</si>
  <si>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</si>
  <si>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</si>
  <si>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</si>
  <si>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</si>
  <si>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</si>
  <si>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</si>
  <si>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</si>
  <si>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</si>
  <si>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</si>
  <si>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</si>
  <si>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</si>
  <si>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</si>
  <si>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</si>
  <si>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</si>
  <si>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</si>
  <si>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</si>
  <si>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</si>
  <si>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</si>
  <si>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</si>
  <si>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</si>
  <si>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</si>
  <si>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</si>
  <si>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</si>
  <si>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</si>
  <si>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</si>
  <si>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</si>
  <si>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</si>
  <si>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</si>
  <si>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</si>
  <si>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</si>
  <si>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</si>
  <si>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</si>
  <si>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</si>
  <si>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</si>
  <si>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</si>
  <si>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</si>
  <si>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</si>
  <si>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</si>
  <si>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</si>
  <si>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</si>
  <si>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</si>
  <si>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</si>
  <si>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</si>
  <si>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</si>
  <si>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</si>
  <si>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</si>
  <si>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</si>
  <si>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</si>
  <si>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</si>
  <si>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</si>
  <si>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</si>
  <si>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</si>
  <si>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</si>
  <si>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</si>
  <si>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</si>
  <si>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</si>
  <si>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</si>
  <si>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</si>
  <si>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</si>
  <si>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</si>
  <si>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</si>
  <si>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</si>
  <si>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</si>
  <si>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</si>
  <si>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</si>
  <si>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</si>
  <si>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</si>
  <si>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</si>
  <si>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</si>
  <si>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</si>
  <si>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</si>
  <si>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</si>
  <si>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</si>
  <si>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</si>
  <si>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</si>
  <si>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</si>
  <si>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</si>
  <si>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</si>
  <si>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</si>
  <si>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</si>
  <si>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</si>
  <si>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</si>
  <si>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</si>
  <si>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</si>
  <si>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</si>
  <si>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</si>
  <si>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</si>
  <si>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</si>
  <si>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</si>
  <si>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</si>
  <si>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</si>
  <si>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</si>
  <si>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</si>
  <si>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</si>
  <si>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</si>
  <si>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</si>
  <si>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</si>
  <si>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</si>
  <si>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</si>
  <si>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</si>
  <si>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</si>
  <si>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</si>
  <si>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</si>
  <si>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</si>
  <si>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</si>
  <si>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</si>
  <si>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</si>
  <si>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</si>
  <si>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</si>
  <si>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</si>
  <si>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</si>
  <si>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</si>
  <si>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</si>
  <si>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</si>
  <si>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</si>
  <si>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</si>
  <si>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</si>
  <si>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</si>
  <si>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</si>
  <si>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</si>
  <si>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</si>
  <si>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</si>
  <si>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</si>
  <si>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</si>
  <si>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</si>
  <si>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</si>
  <si>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</si>
  <si>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</si>
  <si>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</si>
  <si>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</si>
  <si>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</si>
  <si>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</si>
  <si>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</si>
  <si>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</si>
  <si>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</si>
  <si>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</si>
  <si>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</si>
  <si>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</si>
  <si>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</si>
  <si>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</si>
  <si>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</si>
  <si>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</si>
  <si>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</si>
  <si>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</si>
  <si>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</si>
  <si>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</si>
  <si>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</si>
  <si>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</si>
  <si>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</si>
  <si>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</si>
  <si>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</si>
  <si>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</si>
  <si>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</si>
  <si>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</si>
  <si>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</si>
  <si>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</si>
  <si>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</si>
  <si>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</si>
  <si>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</si>
  <si>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</si>
  <si>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</si>
  <si>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</si>
  <si>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</si>
  <si>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</si>
  <si>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</si>
  <si>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</si>
  <si>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</si>
  <si>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</si>
  <si>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</si>
  <si>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</si>
  <si>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</si>
  <si>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</si>
  <si>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</si>
  <si>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</si>
  <si>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</si>
  <si>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</si>
  <si>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</si>
  <si>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</si>
  <si>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</si>
  <si>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</si>
  <si>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</si>
  <si>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</si>
  <si>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</si>
  <si>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</si>
  <si>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</si>
  <si>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</si>
  <si>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</si>
  <si>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</si>
  <si>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</si>
  <si>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</si>
  <si>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</si>
  <si>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</si>
  <si>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</si>
  <si>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</si>
  <si>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</si>
  <si>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</si>
  <si>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</si>
  <si>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</si>
  <si>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</si>
  <si>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</si>
  <si>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</si>
  <si>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</si>
  <si>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</si>
  <si>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</si>
  <si>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</si>
  <si>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</si>
  <si>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</si>
  <si>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</si>
  <si>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</si>
  <si>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</si>
  <si>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</si>
  <si>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</si>
  <si>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</si>
  <si>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</si>
  <si>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</si>
  <si>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</si>
  <si>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</si>
  <si>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</si>
  <si>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</si>
  <si>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</si>
  <si>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</si>
  <si>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</si>
  <si>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</si>
  <si>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</si>
  <si>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</si>
  <si>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</si>
  <si>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</si>
  <si>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</si>
  <si>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</si>
  <si>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</si>
  <si>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</si>
  <si>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</si>
  <si>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</si>
  <si>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</si>
  <si>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</si>
  <si>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</si>
  <si>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</si>
  <si>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</si>
  <si>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</si>
  <si>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</si>
  <si>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</si>
  <si>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</si>
  <si>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</si>
  <si>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</si>
  <si>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</si>
  <si>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</si>
  <si>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</si>
  <si>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</si>
  <si>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</si>
  <si>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</si>
  <si>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</si>
  <si>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</si>
  <si>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</si>
  <si>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</si>
  <si>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</si>
  <si>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</si>
  <si>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</si>
  <si>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</si>
  <si>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</si>
  <si>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</si>
  <si>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</si>
  <si>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</si>
  <si>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</si>
  <si>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</si>
  <si>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</si>
  <si>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</si>
  <si>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</si>
  <si>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</si>
  <si>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</si>
  <si>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</si>
  <si>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</si>
  <si>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</si>
  <si>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</si>
  <si>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</si>
  <si>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</si>
  <si>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</si>
  <si>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</si>
  <si>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</si>
  <si>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</si>
  <si>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</si>
  <si>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</si>
  <si>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</si>
  <si>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</si>
  <si>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</si>
  <si>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</si>
  <si>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</si>
  <si>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</si>
  <si>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</si>
  <si>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</si>
  <si>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</si>
  <si>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</si>
  <si>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</si>
  <si>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</si>
  <si>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</si>
  <si>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</si>
  <si>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</si>
  <si>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</si>
  <si>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</si>
  <si>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</si>
  <si>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</si>
  <si>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</si>
  <si>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</si>
  <si>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</si>
  <si>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</si>
  <si>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</si>
  <si>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</si>
  <si>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</si>
  <si>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</si>
  <si>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</si>
  <si>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</si>
  <si>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</si>
  <si>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</si>
  <si>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</si>
  <si>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</si>
  <si>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</si>
  <si>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</si>
  <si>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</si>
  <si>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</si>
  <si>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</si>
  <si>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</si>
  <si>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</si>
  <si>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</si>
  <si>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</si>
  <si>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</si>
  <si>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</si>
  <si>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</si>
  <si>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</si>
  <si>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</si>
  <si>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</si>
  <si>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</si>
  <si>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</si>
  <si>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</si>
  <si>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</si>
  <si>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</si>
  <si>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</si>
  <si>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</si>
  <si>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</si>
  <si>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</si>
  <si>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</si>
  <si>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</si>
  <si>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</si>
  <si>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</si>
  <si>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</si>
  <si>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</si>
  <si>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</si>
  <si>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</si>
  <si>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</si>
  <si>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</si>
  <si>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</si>
  <si>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</si>
  <si>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</si>
  <si>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</si>
  <si>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</si>
  <si>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</si>
  <si>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</si>
  <si>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</si>
  <si>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</si>
  <si>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</si>
  <si>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</si>
  <si>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</si>
  <si>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</si>
  <si>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</si>
  <si>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</si>
  <si>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</si>
  <si>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</si>
  <si>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</si>
  <si>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</si>
  <si>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</si>
  <si>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</si>
  <si>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</si>
  <si>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</si>
  <si>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</si>
  <si>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</si>
  <si>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</si>
  <si>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</si>
  <si>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</si>
  <si>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</si>
  <si>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</si>
  <si>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</si>
  <si>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</si>
  <si>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</si>
  <si>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</si>
  <si>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</si>
  <si>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</si>
  <si>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</si>
  <si>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</si>
  <si>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</si>
  <si>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</si>
  <si>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</si>
  <si>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</si>
  <si>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</si>
  <si>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</si>
  <si>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</si>
  <si>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</si>
  <si>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</si>
  <si>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</si>
  <si>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</si>
  <si>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</si>
  <si>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</si>
  <si>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</si>
  <si>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</si>
  <si>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</si>
  <si>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</si>
  <si>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</si>
  <si>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</si>
  <si>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</si>
  <si>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</si>
  <si>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</si>
  <si>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</si>
  <si>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</si>
  <si>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</si>
  <si>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</si>
  <si>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</si>
  <si>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</si>
  <si>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</si>
  <si>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</si>
  <si>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</si>
  <si>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</si>
  <si>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</si>
  <si>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</si>
  <si>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</si>
  <si>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</si>
  <si>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</si>
  <si>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</si>
  <si>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</si>
  <si>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</si>
  <si>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</si>
  <si>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</si>
  <si>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</si>
  <si>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</si>
  <si>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</si>
  <si>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</si>
  <si>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</si>
  <si>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</si>
  <si>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</si>
  <si>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</si>
  <si>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</si>
  <si>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</si>
  <si>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</si>
  <si>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</si>
  <si>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</si>
  <si>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</si>
  <si>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</si>
  <si>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</si>
  <si>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</si>
  <si>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</si>
  <si>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</si>
  <si>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</si>
  <si>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</si>
  <si>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</si>
  <si>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</si>
  <si>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</si>
  <si>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</si>
  <si>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</si>
  <si>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</si>
  <si>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</si>
  <si>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</si>
  <si>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</si>
  <si>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</si>
  <si>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</si>
  <si>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</si>
  <si>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</si>
  <si>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</si>
  <si>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</si>
  <si>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</si>
  <si>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</si>
  <si>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</si>
  <si>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</si>
  <si>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</si>
  <si>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</si>
  <si>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</si>
  <si>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</si>
  <si>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</si>
  <si>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</si>
  <si>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</si>
  <si>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</si>
  <si>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</si>
  <si>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</si>
  <si>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</si>
  <si>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</si>
  <si>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</si>
  <si>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</si>
  <si>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</si>
  <si>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</si>
  <si>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</si>
  <si>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</si>
  <si>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</si>
  <si>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</si>
  <si>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</si>
  <si>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</si>
  <si>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</si>
  <si>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</si>
  <si>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</si>
  <si>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</si>
  <si>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</si>
  <si>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</si>
  <si>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</si>
  <si>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</si>
  <si>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</si>
  <si>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</si>
  <si>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</si>
  <si>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</si>
  <si>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</si>
  <si>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</si>
  <si>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</si>
  <si>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</si>
  <si>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</si>
  <si>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</si>
  <si>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</si>
  <si>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</si>
  <si>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</si>
  <si>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</si>
  <si>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</si>
  <si>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</si>
  <si>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</si>
  <si>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</si>
  <si>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</si>
  <si>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</si>
  <si>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</si>
  <si>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</si>
  <si>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</si>
  <si>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</si>
  <si>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</si>
  <si>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</si>
  <si>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</si>
  <si>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</si>
  <si>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</si>
  <si>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</si>
  <si>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</si>
  <si>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</si>
  <si>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</si>
  <si>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</si>
  <si>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</si>
  <si>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</si>
  <si>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</si>
  <si>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</si>
  <si>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</si>
  <si>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</si>
  <si>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</si>
  <si>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</si>
  <si>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</si>
  <si>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</si>
  <si>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</si>
  <si>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</si>
  <si>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</si>
  <si>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</si>
  <si>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</si>
  <si>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</si>
  <si>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</si>
  <si>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</si>
  <si>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</si>
  <si>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</si>
  <si>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</si>
  <si>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</si>
  <si>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</si>
  <si>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</si>
  <si>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</si>
  <si>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</si>
  <si>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</si>
  <si>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</si>
  <si>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</si>
  <si>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</si>
  <si>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</si>
  <si>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</si>
  <si>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</si>
  <si>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</si>
  <si>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</si>
  <si>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</si>
  <si>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</si>
  <si>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</si>
  <si>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</si>
  <si>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</si>
  <si>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</si>
  <si>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</si>
  <si>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</si>
  <si>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</si>
  <si>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</si>
  <si>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</si>
  <si>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</si>
  <si>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</si>
  <si>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</si>
  <si>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</si>
  <si>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</si>
  <si>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</si>
  <si>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</si>
  <si>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</si>
  <si>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</si>
  <si>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</si>
  <si>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</si>
  <si>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</si>
  <si>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</si>
  <si>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</si>
  <si>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</si>
  <si>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</si>
  <si>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</si>
  <si>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</si>
  <si>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</si>
  <si>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</si>
  <si>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</si>
  <si>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</si>
  <si>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</si>
  <si>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</si>
  <si>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</si>
  <si>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</si>
  <si>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</si>
  <si>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</si>
  <si>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</si>
  <si>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</si>
  <si>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</si>
  <si>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</si>
  <si>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</si>
  <si>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</si>
  <si>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</si>
  <si>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</si>
  <si>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</si>
  <si>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</si>
  <si>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</si>
  <si>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</si>
  <si>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</si>
  <si>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</si>
  <si>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</si>
  <si>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</si>
  <si>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</si>
  <si>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</si>
  <si>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</si>
  <si>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</si>
  <si>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</si>
  <si>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</si>
  <si>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</si>
  <si>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</si>
  <si>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</si>
  <si>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</si>
  <si>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</si>
  <si>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</si>
  <si>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</si>
  <si>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</si>
  <si>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</si>
  <si>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</si>
  <si>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</si>
  <si>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</si>
  <si>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</si>
  <si>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</si>
  <si>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</si>
  <si>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</si>
  <si>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</si>
  <si>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</si>
  <si>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</si>
  <si>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</si>
  <si>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</si>
  <si>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</si>
  <si>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</si>
  <si>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</si>
  <si>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</si>
  <si>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</si>
  <si>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</si>
  <si>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</si>
  <si>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</si>
  <si>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</si>
  <si>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</si>
  <si>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</si>
  <si>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</si>
  <si>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</si>
  <si>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</si>
  <si>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</si>
  <si>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</si>
  <si>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</si>
  <si>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</si>
  <si>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</si>
  <si>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</si>
  <si>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</si>
  <si>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</si>
  <si>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</si>
  <si>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</si>
  <si>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</si>
  <si>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</si>
  <si>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</si>
  <si>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</si>
  <si>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</si>
  <si>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</si>
  <si>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</si>
  <si>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</si>
  <si>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</si>
  <si>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</si>
  <si>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</si>
  <si>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</si>
  <si>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</si>
  <si>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</si>
  <si>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</si>
  <si>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</si>
  <si>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</si>
  <si>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</si>
  <si>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</si>
  <si>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</si>
  <si>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</si>
  <si>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</si>
  <si>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</si>
  <si>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</si>
  <si>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</si>
  <si>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</si>
  <si>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</si>
  <si>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</si>
  <si>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</si>
  <si>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</si>
  <si>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</si>
  <si>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</si>
  <si>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</si>
  <si>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</si>
  <si>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</si>
  <si>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</si>
  <si>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</si>
  <si>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</si>
  <si>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</si>
  <si>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</si>
  <si>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</si>
  <si>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</si>
  <si>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</si>
  <si>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</si>
  <si>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</si>
  <si>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</si>
  <si>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</si>
  <si>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</si>
  <si>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</si>
  <si>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</si>
  <si>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</si>
  <si>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</si>
  <si>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</si>
  <si>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</si>
  <si>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</si>
  <si>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</si>
  <si>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</si>
  <si>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</si>
  <si>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</si>
  <si>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</si>
  <si>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</si>
  <si>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</si>
  <si>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</si>
  <si>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</si>
  <si>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</si>
  <si>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</si>
  <si>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</si>
  <si>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</si>
  <si>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</si>
  <si>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</si>
  <si>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</si>
  <si>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</si>
  <si>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</si>
  <si>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</si>
  <si>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</si>
  <si>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</si>
  <si>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</si>
  <si>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</si>
  <si>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</si>
  <si>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</si>
  <si>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</si>
  <si>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</si>
  <si>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</si>
  <si>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</si>
  <si>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</si>
  <si>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</si>
  <si>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</si>
  <si>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</si>
  <si>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</si>
  <si>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</si>
  <si>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</si>
  <si>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</si>
  <si>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</si>
  <si>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</si>
  <si>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</si>
  <si>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</si>
  <si>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</si>
  <si>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</si>
  <si>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</si>
  <si>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</si>
  <si>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</si>
  <si>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</si>
  <si>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</si>
  <si>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</si>
  <si>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</si>
  <si>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</si>
  <si>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</si>
  <si>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</si>
  <si>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</si>
  <si>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</si>
  <si>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</si>
  <si>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</si>
  <si>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</si>
  <si>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</si>
  <si>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</si>
  <si>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</si>
  <si>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</si>
  <si>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</si>
  <si>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</si>
  <si>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</si>
  <si>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</si>
  <si>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</si>
  <si>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</si>
  <si>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</si>
  <si>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</si>
  <si>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</si>
  <si>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</si>
  <si>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</si>
  <si>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</si>
  <si>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</si>
  <si>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</si>
  <si>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</si>
  <si>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</si>
  <si>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</si>
  <si>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</si>
  <si>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</si>
  <si>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</si>
  <si>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</si>
  <si>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</si>
  <si>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</si>
  <si>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</si>
  <si>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</si>
  <si>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</si>
  <si>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</si>
  <si>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</si>
  <si>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</si>
  <si>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</si>
  <si>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</si>
  <si>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</si>
  <si>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</si>
  <si>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</si>
  <si>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</si>
  <si>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</si>
  <si>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</si>
  <si>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</si>
  <si>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</si>
  <si>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</si>
  <si>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</si>
  <si>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</si>
  <si>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</si>
  <si>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</si>
  <si>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</si>
  <si>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</si>
  <si>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</si>
  <si>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</si>
  <si>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</si>
  <si>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</si>
  <si>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</si>
  <si>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</si>
  <si>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</si>
  <si>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</si>
  <si>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</si>
  <si>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</si>
  <si>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</si>
  <si>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</si>
  <si>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</si>
  <si>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</si>
  <si>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</si>
  <si>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</si>
  <si>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</si>
  <si>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</si>
  <si>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</si>
  <si>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</si>
  <si>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</si>
  <si>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</si>
  <si>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</si>
  <si>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</si>
  <si>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</si>
  <si>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</si>
  <si>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</si>
  <si>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</si>
  <si>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</si>
  <si>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</si>
  <si>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</si>
  <si>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</si>
  <si>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</si>
  <si>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</si>
  <si>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</si>
  <si>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</si>
  <si>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</si>
  <si>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</si>
  <si>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</si>
  <si>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</si>
  <si>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</si>
  <si>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</si>
  <si>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</si>
  <si>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</si>
  <si>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</si>
  <si>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</si>
  <si>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</si>
  <si>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</si>
  <si>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</si>
  <si>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</si>
  <si>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</si>
  <si>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</si>
  <si>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</si>
  <si>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</si>
  <si>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</si>
  <si>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</si>
  <si>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</si>
  <si>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</si>
  <si>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</si>
  <si>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</si>
  <si>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</si>
  <si>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</si>
  <si>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</si>
  <si>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</si>
  <si>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</si>
  <si>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</si>
  <si>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</si>
  <si>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</si>
  <si>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</si>
  <si>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</si>
  <si>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</si>
  <si>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</si>
  <si>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</si>
  <si>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</si>
  <si>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</si>
  <si>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</si>
  <si>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</si>
  <si>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</si>
  <si>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</si>
  <si>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</si>
  <si>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</si>
  <si>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</si>
  <si>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</si>
  <si>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</si>
  <si>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</si>
  <si>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</si>
  <si>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</si>
  <si>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</si>
  <si>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</si>
  <si>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</si>
  <si>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</si>
  <si>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</si>
  <si>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</si>
  <si>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</si>
  <si>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</si>
  <si>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</si>
  <si>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</si>
  <si>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</si>
  <si>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</si>
  <si>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</si>
  <si>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</si>
  <si>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</si>
  <si>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</si>
  <si>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</si>
  <si>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</si>
  <si>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</si>
  <si>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</si>
  <si>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</si>
  <si>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</si>
  <si>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</si>
  <si>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</si>
  <si>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</si>
  <si>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</si>
  <si>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</si>
  <si>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</si>
  <si>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</si>
  <si>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</si>
  <si>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</si>
  <si>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</si>
  <si>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</si>
  <si>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</si>
  <si>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</si>
  <si>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</si>
  <si>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</si>
  <si>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</si>
  <si>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</si>
  <si>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</si>
  <si>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</si>
  <si>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</si>
  <si>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</si>
  <si>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</si>
  <si>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</si>
  <si>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</si>
  <si>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</si>
  <si>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</si>
  <si>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</si>
  <si>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</si>
  <si>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</si>
  <si>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</si>
  <si>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</si>
  <si>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</si>
  <si>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</si>
  <si>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</si>
  <si>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</si>
  <si>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</si>
  <si>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</si>
  <si>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</si>
  <si>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</si>
  <si>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</si>
  <si>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</si>
  <si>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</si>
  <si>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</si>
  <si>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</si>
  <si>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</si>
  <si>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</si>
  <si>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</si>
  <si>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</si>
  <si>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</si>
  <si>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</si>
  <si>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</si>
  <si>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</si>
  <si>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</si>
  <si>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</si>
  <si>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</si>
  <si>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</si>
  <si>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</si>
  <si>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</si>
  <si>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</si>
  <si>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</si>
  <si>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</si>
  <si>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</si>
  <si>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</si>
  <si>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</si>
  <si>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</si>
  <si>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</si>
  <si>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</si>
  <si>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</si>
  <si>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</si>
  <si>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</si>
  <si>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</si>
  <si>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</si>
  <si>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</si>
  <si>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</si>
  <si>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</si>
  <si>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</si>
  <si>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</si>
  <si>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</si>
  <si>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</si>
  <si>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</si>
  <si>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</si>
  <si>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</si>
  <si>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</si>
  <si>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</si>
  <si>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</si>
  <si>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</si>
  <si>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</si>
  <si>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</si>
  <si>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</si>
  <si>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</si>
  <si>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</si>
  <si>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</si>
  <si>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</si>
  <si>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</si>
  <si>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</si>
  <si>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</si>
  <si>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</si>
  <si>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</si>
  <si>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</si>
  <si>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</si>
  <si>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</si>
  <si>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</si>
  <si>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</si>
  <si>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</si>
  <si>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</si>
  <si>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</si>
  <si>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</si>
  <si>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</si>
  <si>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</si>
  <si>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</si>
  <si>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</si>
  <si>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</si>
  <si>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</si>
  <si>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</si>
  <si>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</si>
  <si>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</si>
  <si>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</si>
  <si>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</si>
  <si>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</si>
  <si>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</si>
  <si>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</si>
  <si>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</si>
  <si>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</si>
  <si>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</si>
  <si>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</si>
  <si>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</si>
  <si>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</si>
  <si>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</si>
  <si>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</si>
  <si>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</si>
  <si>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</si>
  <si>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</si>
  <si>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</si>
  <si>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</si>
  <si>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</si>
  <si>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</si>
  <si>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</si>
  <si>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</si>
  <si>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</si>
  <si>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</si>
  <si>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</si>
  <si>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</si>
  <si>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</si>
  <si>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</si>
  <si>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</si>
  <si>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</si>
  <si>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</si>
  <si>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</si>
  <si>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</si>
  <si>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</si>
  <si>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</si>
  <si>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</si>
  <si>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</si>
  <si>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</si>
  <si>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</si>
  <si>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</si>
  <si>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</si>
  <si>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</si>
  <si>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</si>
  <si>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</si>
  <si>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</si>
  <si>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</si>
  <si>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</si>
  <si>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</si>
  <si>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</si>
  <si>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</si>
  <si>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</si>
  <si>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</si>
  <si>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</si>
  <si>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</si>
  <si>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</si>
  <si>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</si>
  <si>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</si>
  <si>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</si>
  <si>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</si>
  <si>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</si>
  <si>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</si>
  <si>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</si>
  <si>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</si>
  <si>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</si>
  <si>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</si>
  <si>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</si>
  <si>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</si>
  <si>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</si>
  <si>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</si>
  <si>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</si>
  <si>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</si>
  <si>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</si>
  <si>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</si>
  <si>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</si>
  <si>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</si>
  <si>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</si>
  <si>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</si>
  <si>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</si>
  <si>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</si>
  <si>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</si>
  <si>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</si>
  <si>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</si>
  <si>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</si>
  <si>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</si>
  <si>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</si>
  <si>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</si>
  <si>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</si>
  <si>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</si>
  <si>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</si>
  <si>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</si>
  <si>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</si>
  <si>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</si>
  <si>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</si>
  <si>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</si>
  <si>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</si>
  <si>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</si>
  <si>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</si>
  <si>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</si>
  <si>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</si>
  <si>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</si>
  <si>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</si>
  <si>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</si>
  <si>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</si>
  <si>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</si>
  <si>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</si>
  <si>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</si>
  <si>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</si>
  <si>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</si>
  <si>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</si>
  <si>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</si>
  <si>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</si>
  <si>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</si>
  <si>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</si>
  <si>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</si>
  <si>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</si>
  <si>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</si>
  <si>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</si>
  <si>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</si>
  <si>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</si>
  <si>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</si>
  <si>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</si>
  <si>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</si>
  <si>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</si>
  <si>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</si>
  <si>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</si>
  <si>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</si>
  <si>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</si>
  <si>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</si>
  <si>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</si>
  <si>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</si>
  <si>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</si>
  <si>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</si>
  <si>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</si>
  <si>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</si>
  <si>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</si>
  <si>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</si>
  <si>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</si>
  <si>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</si>
  <si>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</si>
  <si>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</si>
  <si>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</si>
  <si>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</si>
  <si>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</si>
  <si>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</si>
  <si>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</si>
  <si>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</si>
  <si>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</si>
  <si>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</si>
  <si>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</si>
  <si>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</si>
  <si>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</si>
  <si>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</si>
  <si>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</si>
  <si>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</si>
  <si>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</si>
  <si>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</si>
  <si>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</si>
  <si>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</si>
  <si>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</si>
  <si>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</si>
  <si>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</si>
  <si>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</si>
  <si>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</si>
  <si>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</si>
  <si>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</si>
  <si>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</si>
  <si>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</si>
  <si>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</si>
  <si>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</si>
  <si>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</si>
  <si>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</si>
  <si>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</si>
  <si>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</si>
  <si>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</si>
  <si>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</si>
  <si>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</si>
  <si>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</si>
  <si>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</si>
  <si>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</si>
  <si>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</si>
  <si>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</si>
  <si>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</si>
  <si>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</si>
  <si>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</si>
  <si>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</si>
  <si>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</si>
  <si>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</si>
  <si>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</si>
  <si>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</si>
  <si>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</si>
  <si>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</si>
  <si>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</si>
  <si>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</si>
  <si>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</si>
  <si>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</si>
  <si>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</si>
  <si>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</si>
  <si>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</si>
  <si>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</si>
  <si>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</si>
  <si>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</si>
  <si>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</si>
  <si>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</si>
  <si>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</si>
  <si>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</si>
  <si>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</si>
  <si>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</si>
  <si>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</si>
  <si>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</si>
  <si>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</si>
  <si>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</si>
  <si>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</si>
  <si>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</si>
  <si>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</si>
  <si>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</si>
  <si>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</si>
  <si>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</si>
  <si>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</si>
  <si>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</si>
  <si>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</si>
  <si>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</si>
  <si>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</si>
  <si>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</si>
  <si>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</si>
  <si>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</si>
  <si>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</si>
  <si>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</si>
  <si>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</si>
  <si>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</si>
  <si>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</si>
  <si>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</si>
  <si>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</si>
  <si>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</si>
  <si>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</si>
  <si>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</si>
  <si>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</si>
  <si>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</si>
  <si>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</si>
  <si>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</si>
  <si>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</si>
  <si>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</si>
  <si>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</si>
  <si>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</si>
  <si>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</si>
  <si>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</si>
  <si>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</si>
  <si>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</si>
  <si>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</si>
  <si>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</si>
  <si>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</si>
  <si>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</si>
  <si>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</si>
  <si>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</si>
  <si>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</si>
  <si>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</si>
  <si>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</si>
  <si>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</si>
  <si>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</si>
  <si>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</si>
  <si>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</si>
  <si>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</si>
  <si>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</si>
  <si>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</si>
  <si>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</si>
  <si>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</si>
  <si>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</si>
  <si>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</si>
  <si>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</si>
  <si>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</si>
  <si>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</si>
  <si>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</si>
  <si>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</si>
  <si>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</si>
  <si>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</si>
  <si>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</si>
  <si>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</si>
  <si>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</si>
  <si>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</si>
  <si>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</si>
  <si>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</si>
  <si>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</si>
  <si>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</si>
  <si>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</si>
  <si>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</si>
  <si>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</si>
  <si>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</si>
  <si>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</si>
  <si>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</si>
  <si>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</si>
  <si>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</si>
  <si>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</si>
  <si>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</si>
  <si>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</si>
  <si>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</si>
  <si>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</si>
  <si>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</si>
  <si>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</si>
  <si>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</si>
  <si>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</si>
  <si>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</si>
  <si>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</si>
  <si>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</si>
  <si>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</si>
  <si>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</si>
  <si>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</si>
  <si>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</si>
  <si>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</si>
  <si>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</si>
  <si>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</si>
  <si>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</si>
  <si>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</si>
  <si>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</si>
  <si>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</si>
  <si>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</si>
  <si>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</si>
  <si>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</si>
  <si>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</si>
  <si>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</si>
  <si>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</si>
  <si>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</si>
  <si>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</si>
  <si>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</si>
  <si>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</si>
  <si>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</si>
  <si>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</si>
  <si>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</si>
  <si>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</si>
  <si>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</si>
  <si>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</si>
  <si>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</si>
  <si>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</si>
  <si>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</si>
  <si>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</si>
  <si>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</si>
  <si>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</si>
  <si>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</si>
  <si>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</si>
  <si>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</si>
  <si>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</si>
  <si>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</si>
  <si>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</si>
  <si>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</si>
  <si>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</si>
  <si>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</si>
  <si>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</si>
  <si>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</si>
  <si>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</si>
  <si>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</si>
  <si>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</si>
  <si>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</si>
  <si>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</si>
  <si>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</si>
  <si>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</si>
  <si>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</si>
  <si>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</si>
  <si>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</si>
  <si>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</si>
  <si>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</si>
  <si>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</si>
  <si>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</si>
  <si>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</si>
  <si>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</si>
  <si>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</si>
  <si>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</si>
  <si>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</si>
  <si>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</si>
  <si>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</si>
  <si>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</si>
  <si>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</si>
  <si>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</si>
  <si>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</si>
  <si>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</si>
  <si>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</si>
  <si>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</si>
  <si>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</si>
  <si>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</si>
  <si>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</si>
  <si>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</si>
  <si>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</si>
  <si>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</si>
  <si>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</si>
  <si>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</si>
  <si>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</si>
  <si>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</si>
  <si>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</si>
  <si>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</si>
  <si>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</si>
  <si>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</si>
  <si>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</si>
  <si>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</si>
  <si>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</si>
  <si>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</si>
  <si>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</si>
  <si>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</si>
  <si>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</si>
  <si>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</si>
  <si>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</si>
  <si>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</si>
  <si>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</si>
  <si>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</si>
  <si>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</si>
  <si>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</si>
  <si>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</si>
  <si>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</si>
  <si>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</si>
  <si>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</si>
  <si>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</si>
  <si>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</si>
  <si>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</si>
  <si>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</si>
  <si>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</si>
  <si>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</si>
  <si>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</si>
  <si>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</si>
  <si>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</si>
  <si>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</si>
  <si>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</si>
  <si>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</si>
  <si>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</si>
  <si>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</si>
  <si>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</si>
  <si>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</si>
  <si>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</si>
  <si>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</si>
  <si>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</si>
  <si>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</si>
  <si>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</si>
  <si>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</si>
  <si>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</si>
  <si>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</si>
  <si>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</si>
  <si>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</si>
  <si>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</si>
  <si>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</si>
  <si>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</si>
  <si>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</si>
  <si>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</si>
  <si>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</si>
  <si>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</si>
  <si>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</si>
  <si>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</si>
  <si>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</si>
  <si>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</si>
  <si>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</si>
  <si>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</si>
  <si>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</si>
  <si>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</si>
  <si>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</si>
  <si>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</si>
  <si>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</si>
  <si>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</si>
  <si>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</si>
  <si>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</si>
  <si>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</si>
  <si>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</si>
  <si>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</si>
  <si>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</si>
  <si>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</si>
  <si>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</si>
  <si>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</si>
  <si>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</si>
  <si>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</si>
  <si>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</si>
  <si>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</si>
  <si>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</si>
  <si>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</si>
  <si>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</si>
  <si>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</si>
  <si>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</si>
  <si>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</si>
  <si>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</si>
  <si>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</si>
  <si>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</si>
  <si>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</si>
  <si>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</si>
  <si>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</si>
  <si>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</si>
  <si>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</si>
  <si>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</si>
  <si>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</si>
  <si>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</si>
  <si>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</si>
  <si>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</si>
  <si>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</si>
  <si>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</si>
  <si>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</si>
  <si>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</si>
  <si>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</si>
  <si>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</si>
  <si>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</si>
  <si>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</si>
  <si>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</si>
  <si>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</si>
  <si>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</si>
  <si>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</si>
  <si>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</si>
  <si>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</si>
  <si>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</si>
  <si>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</si>
  <si>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</si>
  <si>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</si>
  <si>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</si>
  <si>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</si>
  <si>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</si>
  <si>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</si>
  <si>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</si>
  <si>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</si>
  <si>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</si>
  <si>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</si>
  <si>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</si>
  <si>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</si>
  <si>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</si>
  <si>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</si>
  <si>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</si>
  <si>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</si>
  <si>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</si>
  <si>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</si>
  <si>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</si>
  <si>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</si>
  <si>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</si>
  <si>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</si>
  <si>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</si>
  <si>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</si>
  <si>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</si>
  <si>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</si>
  <si>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</si>
  <si>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</si>
  <si>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</si>
  <si>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</si>
  <si>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</si>
  <si>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</si>
  <si>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</si>
  <si>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</si>
  <si>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</si>
  <si>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</si>
  <si>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</si>
  <si>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</si>
  <si>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</si>
  <si>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</si>
  <si>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</si>
  <si>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</si>
  <si>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</si>
  <si>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</si>
  <si>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</si>
  <si>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</si>
  <si>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</si>
  <si>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</si>
  <si>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</si>
  <si>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</si>
  <si>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</si>
  <si>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</si>
  <si>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</si>
  <si>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</si>
  <si>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</si>
  <si>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</si>
  <si>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</si>
  <si>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</si>
  <si>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</si>
  <si>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</si>
  <si>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</si>
  <si>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</si>
  <si>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</si>
  <si>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</si>
  <si>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</si>
  <si>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</si>
  <si>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</si>
  <si>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</si>
  <si>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</si>
  <si>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</si>
  <si>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</si>
  <si>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</si>
  <si>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</si>
  <si>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</si>
  <si>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</si>
  <si>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</si>
  <si>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</si>
  <si>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</si>
  <si>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</si>
  <si>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</si>
  <si>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</si>
  <si>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</si>
  <si>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</si>
  <si>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</si>
  <si>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</si>
  <si>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</si>
  <si>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</si>
  <si>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</si>
  <si>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</si>
  <si>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</si>
  <si>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</si>
  <si>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</si>
  <si>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</si>
  <si>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</si>
  <si>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</si>
  <si>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</si>
  <si>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</si>
  <si>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</si>
  <si>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</si>
  <si>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</si>
  <si>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</si>
  <si>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</si>
  <si>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</si>
  <si>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</si>
  <si>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</si>
  <si>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</si>
  <si>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</si>
  <si>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</si>
  <si>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</si>
  <si>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</si>
  <si>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</si>
  <si>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</si>
  <si>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</si>
  <si>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</si>
  <si>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</si>
  <si>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</si>
  <si>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</si>
  <si>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</si>
  <si>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</si>
  <si>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</si>
  <si>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</si>
  <si>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</si>
  <si>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</si>
  <si>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</si>
  <si>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</si>
  <si>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</si>
  <si>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</si>
  <si>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</si>
  <si>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</si>
  <si>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</si>
  <si>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</si>
  <si>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</si>
  <si>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</si>
  <si>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</si>
  <si>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</si>
  <si>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</si>
  <si>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</si>
  <si>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</si>
  <si>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</si>
  <si>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</si>
  <si>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</si>
  <si>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</si>
  <si>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</si>
  <si>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</si>
  <si>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</si>
  <si>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</si>
  <si>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</si>
  <si>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</si>
  <si>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</si>
  <si>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</si>
  <si>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</si>
  <si>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</si>
  <si>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</si>
  <si>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</si>
  <si>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</si>
  <si>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</si>
  <si>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</si>
  <si>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</si>
  <si>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</si>
  <si>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</si>
  <si>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</si>
  <si>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</si>
  <si>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</si>
  <si>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</si>
  <si>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</si>
  <si>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</si>
  <si>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</si>
  <si>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</si>
  <si>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</si>
  <si>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</si>
  <si>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</si>
  <si>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</si>
  <si>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</si>
  <si>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</si>
  <si>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</si>
  <si>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</si>
  <si>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</si>
  <si>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</si>
  <si>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</si>
  <si>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</si>
  <si>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</si>
  <si>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</si>
  <si>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</si>
  <si>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</si>
  <si>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</si>
  <si>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</si>
  <si>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</si>
  <si>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</si>
  <si>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</si>
  <si>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</si>
  <si>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</si>
  <si>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</si>
  <si>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</si>
  <si>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</si>
  <si>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</si>
  <si>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</si>
  <si>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</si>
  <si>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</si>
  <si>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</si>
  <si>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</si>
  <si>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</si>
  <si>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</si>
  <si>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</si>
  <si>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</si>
  <si>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</si>
  <si>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</si>
  <si>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</si>
  <si>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</si>
  <si>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</si>
  <si>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</si>
  <si>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</si>
  <si>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</si>
  <si>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</si>
  <si>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</si>
  <si>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</si>
  <si>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</si>
  <si>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</si>
  <si>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</si>
  <si>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</si>
  <si>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</si>
  <si>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</si>
  <si>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</si>
  <si>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</si>
  <si>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</si>
  <si>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</si>
  <si>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</si>
  <si>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</si>
  <si>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</si>
  <si>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</si>
  <si>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</si>
  <si>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</si>
  <si>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</si>
  <si>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</si>
  <si>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</si>
  <si>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</si>
  <si>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</si>
  <si>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</si>
  <si>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</si>
  <si>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</si>
  <si>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</si>
  <si>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</si>
  <si>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</si>
  <si>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</si>
  <si>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</si>
  <si>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</si>
  <si>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</si>
  <si>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</si>
  <si>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</si>
  <si>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</si>
  <si>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</si>
  <si>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</si>
  <si>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</si>
  <si>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</si>
  <si>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</si>
  <si>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</si>
  <si>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</si>
  <si>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</si>
  <si>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</si>
  <si>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</si>
  <si>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</si>
  <si>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</si>
  <si>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</si>
  <si>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</si>
  <si>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</si>
  <si>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</si>
  <si>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</si>
  <si>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</si>
  <si>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</si>
  <si>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</si>
  <si>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</si>
  <si>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</si>
  <si>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</si>
  <si>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</si>
  <si>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</si>
  <si>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</si>
  <si>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</si>
  <si>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</si>
  <si>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</si>
  <si>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</si>
  <si>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</si>
  <si>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</si>
  <si>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</si>
  <si>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</si>
  <si>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</si>
  <si>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</si>
  <si>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</si>
  <si>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</si>
  <si>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</si>
  <si>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</si>
  <si>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</si>
  <si>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</si>
  <si>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</si>
  <si>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</si>
  <si>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</si>
  <si>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</si>
  <si>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</si>
  <si>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</si>
  <si>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</si>
  <si>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</si>
  <si>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</si>
  <si>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</si>
  <si>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</si>
  <si>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</si>
  <si>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</si>
  <si>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</si>
  <si>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</si>
  <si>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</si>
  <si>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</si>
  <si>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</si>
  <si>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</si>
  <si>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</si>
  <si>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</si>
  <si>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</si>
  <si>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</si>
  <si>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</si>
  <si>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</si>
  <si>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</si>
  <si>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</si>
  <si>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</si>
  <si>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</si>
  <si>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</si>
  <si>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</si>
  <si>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</si>
  <si>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</si>
  <si>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</si>
  <si>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</si>
  <si>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</si>
  <si>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</si>
  <si>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</si>
  <si>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</si>
  <si>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</si>
  <si>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</si>
  <si>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</si>
  <si>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</si>
  <si>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</si>
  <si>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</si>
  <si>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</si>
  <si>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</si>
  <si>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</si>
  <si>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</si>
  <si>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</si>
  <si>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</si>
  <si>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</si>
  <si>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</si>
  <si>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</si>
  <si>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</si>
  <si>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</si>
  <si>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</si>
  <si>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</si>
  <si>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</si>
  <si>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</si>
  <si>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</si>
  <si>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</si>
  <si>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</si>
  <si>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</si>
  <si>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</si>
  <si>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</si>
  <si>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</si>
  <si>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</si>
  <si>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</si>
  <si>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</si>
  <si>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</si>
  <si>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</si>
  <si>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</si>
  <si>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</si>
  <si>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</si>
  <si>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</si>
  <si>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</si>
  <si>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</si>
  <si>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</si>
  <si>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</si>
  <si>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</si>
  <si>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</si>
  <si>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</si>
  <si>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</si>
  <si>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</si>
  <si>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</si>
  <si>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</si>
  <si>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</si>
  <si>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</si>
  <si>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</si>
  <si>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</si>
  <si>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</si>
  <si>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</si>
  <si>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</si>
  <si>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</si>
  <si>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</si>
  <si>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</si>
  <si>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</si>
  <si>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</si>
  <si>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</si>
  <si>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</si>
  <si>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</si>
  <si>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</si>
  <si>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</si>
  <si>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</si>
  <si>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</si>
  <si>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</si>
  <si>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</si>
  <si>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</si>
  <si>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</si>
  <si>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</si>
  <si>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</si>
  <si>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</si>
  <si>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</si>
  <si>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</si>
  <si>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</si>
  <si>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</si>
  <si>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</si>
  <si>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</si>
  <si>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</si>
  <si>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</si>
  <si>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</si>
  <si>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</si>
  <si>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</si>
  <si>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</si>
  <si>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</si>
  <si>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</si>
  <si>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</si>
  <si>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</si>
  <si>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</si>
  <si>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</si>
  <si>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</si>
  <si>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</si>
  <si>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</si>
  <si>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</si>
  <si>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</si>
  <si>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</si>
  <si>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</si>
  <si>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</si>
  <si>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</si>
  <si>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</si>
  <si>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</si>
  <si>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</si>
  <si>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</si>
  <si>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</si>
  <si>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</si>
  <si>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</si>
  <si>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</si>
  <si>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</si>
  <si>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</si>
  <si>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</si>
  <si>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</si>
  <si>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</si>
  <si>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</si>
  <si>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</si>
  <si>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</si>
  <si>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</si>
  <si>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</si>
  <si>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</si>
  <si>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</si>
  <si>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</si>
  <si>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</si>
  <si>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</si>
  <si>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</si>
  <si>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</si>
  <si>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</si>
  <si>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</si>
  <si>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</si>
  <si>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</si>
  <si>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</si>
  <si>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</si>
  <si>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</si>
  <si>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</si>
  <si>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</si>
  <si>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</si>
  <si>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</si>
  <si>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</si>
  <si>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</si>
  <si>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</si>
  <si>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</si>
  <si>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</si>
  <si>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</si>
  <si>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</si>
  <si>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</si>
  <si>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</si>
  <si>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</si>
  <si>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</si>
  <si>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</si>
  <si>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</si>
  <si>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</si>
  <si>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</si>
  <si>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</si>
  <si>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</si>
  <si>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</si>
  <si>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</si>
  <si>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</si>
  <si>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</si>
  <si>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</si>
  <si>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</si>
  <si>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</si>
  <si>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</si>
  <si>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</si>
  <si>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</si>
  <si>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</si>
  <si>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</si>
  <si>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</si>
  <si>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</si>
  <si>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</si>
  <si>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</si>
  <si>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</si>
  <si>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</si>
  <si>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</si>
  <si>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</si>
  <si>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</si>
  <si>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</si>
  <si>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</si>
  <si>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</si>
  <si>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</si>
  <si>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</si>
  <si>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</si>
  <si>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</si>
  <si>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</si>
  <si>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</si>
  <si>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</si>
  <si>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</si>
  <si>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</si>
  <si>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</si>
  <si>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</si>
  <si>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</si>
  <si>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</si>
  <si>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</si>
  <si>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</si>
  <si>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</si>
  <si>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</si>
  <si>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</si>
  <si>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</si>
  <si>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</si>
  <si>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</si>
  <si>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</si>
  <si>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</si>
  <si>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</si>
  <si>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</si>
  <si>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</si>
  <si>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</si>
  <si>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</si>
  <si>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</si>
  <si>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</si>
  <si>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</si>
  <si>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</si>
  <si>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</si>
  <si>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</si>
  <si>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</si>
  <si>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</si>
  <si>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</si>
  <si>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</si>
  <si>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</si>
  <si>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</si>
  <si>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</si>
  <si>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</si>
  <si>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</si>
  <si>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</si>
  <si>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</si>
  <si>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</si>
  <si>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</si>
  <si>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</si>
  <si>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</si>
  <si>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</si>
  <si>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</si>
  <si>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</si>
  <si>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</si>
  <si>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</si>
  <si>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</si>
  <si>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</si>
  <si>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</si>
  <si>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</si>
  <si>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</si>
  <si>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</si>
  <si>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</si>
  <si>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</si>
  <si>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</si>
  <si>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</si>
  <si>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</si>
  <si>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</si>
  <si>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</si>
  <si>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</si>
  <si>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</si>
  <si>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</si>
  <si>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</si>
  <si>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</si>
  <si>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</si>
  <si>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</si>
  <si>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</si>
  <si>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</si>
  <si>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</si>
  <si>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</si>
  <si>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</si>
  <si>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</si>
  <si>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</si>
  <si>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</si>
  <si>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</si>
  <si>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</si>
  <si>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</si>
  <si>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</si>
  <si>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</si>
  <si>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</si>
  <si>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</si>
  <si>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</si>
  <si>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</si>
  <si>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</si>
  <si>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</si>
  <si>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</si>
  <si>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</si>
  <si>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</si>
  <si>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</si>
  <si>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</si>
  <si>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</si>
  <si>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</si>
  <si>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</si>
  <si>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</si>
  <si>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</si>
  <si>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</si>
  <si>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</si>
  <si>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</si>
  <si>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</si>
  <si>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</si>
  <si>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</si>
  <si>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</si>
  <si>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</si>
  <si>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</si>
  <si>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</si>
  <si>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</si>
  <si>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</si>
  <si>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</si>
  <si>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</si>
  <si>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</si>
  <si>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</si>
  <si>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</si>
  <si>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</si>
  <si>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</si>
  <si>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</si>
  <si>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</si>
  <si>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</si>
  <si>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</si>
  <si>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</si>
  <si>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</si>
  <si>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</si>
  <si>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</si>
  <si>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</si>
  <si>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</si>
  <si>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</si>
  <si>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</si>
  <si>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</si>
  <si>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</si>
  <si>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</si>
  <si>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</si>
  <si>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</si>
  <si>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</si>
  <si>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</si>
  <si>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</si>
  <si>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</si>
  <si>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</si>
  <si>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</si>
  <si>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</si>
  <si>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</si>
  <si>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</si>
  <si>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</si>
  <si>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</si>
  <si>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</si>
  <si>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</si>
  <si>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</si>
  <si>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</si>
  <si>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</si>
  <si>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</si>
  <si>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</si>
  <si>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</si>
  <si>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</si>
  <si>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</si>
  <si>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</si>
  <si>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</si>
  <si>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</si>
  <si>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</si>
  <si>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</si>
  <si>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</si>
  <si>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</si>
  <si>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</si>
  <si>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</si>
  <si>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</si>
  <si>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</si>
  <si>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</si>
  <si>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</si>
  <si>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</si>
  <si>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</si>
  <si>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</si>
  <si>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</si>
  <si>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</si>
  <si>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</si>
  <si>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</si>
  <si>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</si>
  <si>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</si>
  <si>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</si>
  <si>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</si>
  <si>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</si>
  <si>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</si>
  <si>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</si>
  <si>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</si>
  <si>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</si>
  <si>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</si>
  <si>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</si>
  <si>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</si>
  <si>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</si>
  <si>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</si>
  <si>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</si>
  <si>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</si>
  <si>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</si>
  <si>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</si>
  <si>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</si>
  <si>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</si>
  <si>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</si>
  <si>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</si>
  <si>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</si>
  <si>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</si>
  <si>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</si>
  <si>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</si>
  <si>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</si>
  <si>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</si>
  <si>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</si>
  <si>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</si>
  <si>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</si>
  <si>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</si>
  <si>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</si>
  <si>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</si>
  <si>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</si>
  <si>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</si>
  <si>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</si>
  <si>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</si>
  <si>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</si>
  <si>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</si>
  <si>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</si>
  <si>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</si>
  <si>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</si>
  <si>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</si>
  <si>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</si>
  <si>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</si>
  <si>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</si>
  <si>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</si>
  <si>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</si>
  <si>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</si>
  <si>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</si>
  <si>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</si>
  <si>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</si>
  <si>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</si>
  <si>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</si>
  <si>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</si>
  <si>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</si>
  <si>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</si>
  <si>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</si>
  <si>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</si>
  <si>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</si>
  <si>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</si>
  <si>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</si>
  <si>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</si>
  <si>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</si>
  <si>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</si>
  <si>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</si>
  <si>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</si>
  <si>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</si>
  <si>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</si>
  <si>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</si>
  <si>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</si>
  <si>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</si>
  <si>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</si>
  <si>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</si>
  <si>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</si>
  <si>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</si>
  <si>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</si>
  <si>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</si>
  <si>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</si>
  <si>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</si>
  <si>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</si>
  <si>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</si>
  <si>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</si>
  <si>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</si>
  <si>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</si>
  <si>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</si>
  <si>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</si>
  <si>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</si>
  <si>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</si>
  <si>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</si>
  <si>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</si>
  <si>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</si>
  <si>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</si>
  <si>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</si>
  <si>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</si>
  <si>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</si>
  <si>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</si>
  <si>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</si>
  <si>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</si>
  <si>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</si>
  <si>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</si>
  <si>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</si>
  <si>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</si>
  <si>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</si>
  <si>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</si>
  <si>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</si>
  <si>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</si>
  <si>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</si>
  <si>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</si>
  <si>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</si>
  <si>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</si>
  <si>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</si>
  <si>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</si>
  <si>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</si>
  <si>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</si>
  <si>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</si>
  <si>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</si>
  <si>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</si>
  <si>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</si>
  <si>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</si>
  <si>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</si>
  <si>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</si>
  <si>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</si>
  <si>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</si>
  <si>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</si>
  <si>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</si>
  <si>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</si>
  <si>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</si>
  <si>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</si>
  <si>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</si>
  <si>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</si>
  <si>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</si>
  <si>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</si>
  <si>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</si>
  <si>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</si>
  <si>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</si>
  <si>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</si>
  <si>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</si>
  <si>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</si>
  <si>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</si>
  <si>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</si>
  <si>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</si>
  <si>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</si>
  <si>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</si>
  <si>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</si>
  <si>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</si>
  <si>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</si>
  <si>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</si>
  <si>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</si>
  <si>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</si>
  <si>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</si>
  <si>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</si>
  <si>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</si>
  <si>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</si>
  <si>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</si>
  <si>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</si>
  <si>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</si>
  <si>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</si>
  <si>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</si>
  <si>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</si>
  <si>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</si>
  <si>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</si>
  <si>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</si>
  <si>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</si>
  <si>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</si>
  <si>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</si>
  <si>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</si>
  <si>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</si>
  <si>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</si>
  <si>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</si>
  <si>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</si>
  <si>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</si>
  <si>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</si>
  <si>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</si>
  <si>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</si>
  <si>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</si>
  <si>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</si>
  <si>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</si>
  <si>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</si>
  <si>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</si>
  <si>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</si>
  <si>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</si>
  <si>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</si>
  <si>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</si>
  <si>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</si>
  <si>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</si>
  <si>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</si>
  <si>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</si>
  <si>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</si>
  <si>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</si>
  <si>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</si>
  <si>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</si>
  <si>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</si>
  <si>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</si>
  <si>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</si>
  <si>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</si>
  <si>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</si>
  <si>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</si>
  <si>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</si>
  <si>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</si>
  <si>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</si>
  <si>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</si>
  <si>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</si>
  <si>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</si>
  <si>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</si>
  <si>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</si>
  <si>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</si>
  <si>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</si>
  <si>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</si>
  <si>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</si>
  <si>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</si>
  <si>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</si>
  <si>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</si>
  <si>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</si>
  <si>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</si>
  <si>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</si>
  <si>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</si>
  <si>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</si>
  <si>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</si>
  <si>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</si>
  <si>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</si>
  <si>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</si>
  <si>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</si>
  <si>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</si>
  <si>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</si>
  <si>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</si>
  <si>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</si>
  <si>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</si>
  <si>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</si>
  <si>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</si>
  <si>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</si>
  <si>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</si>
  <si>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</si>
  <si>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</si>
  <si>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</si>
  <si>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</si>
  <si>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</si>
  <si>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</si>
  <si>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</si>
  <si>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</si>
  <si>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</si>
  <si>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</si>
  <si>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</si>
  <si>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</si>
  <si>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</si>
  <si>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</si>
  <si>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</si>
  <si>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</si>
  <si>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</si>
  <si>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</si>
  <si>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</si>
  <si>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</si>
  <si>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</si>
  <si>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</si>
  <si>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</si>
  <si>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</si>
  <si>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</si>
  <si>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</si>
  <si>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</si>
  <si>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</si>
  <si>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</si>
  <si>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</si>
  <si>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</si>
  <si>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</si>
  <si>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</si>
  <si>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</si>
  <si>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</si>
  <si>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</si>
  <si>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</si>
  <si>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</si>
  <si>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</si>
  <si>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</si>
  <si>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</si>
  <si>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</si>
  <si>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</si>
  <si>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</si>
  <si>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</si>
  <si>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</si>
  <si>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</si>
  <si>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</si>
  <si>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</si>
  <si>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</si>
  <si>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</si>
  <si>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</si>
  <si>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</si>
  <si>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</si>
  <si>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</si>
  <si>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</si>
  <si>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</si>
  <si>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</si>
  <si>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</si>
  <si>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</si>
  <si>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</si>
  <si>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</si>
  <si>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</si>
  <si>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</si>
  <si>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</si>
  <si>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</si>
  <si>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</si>
  <si>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</si>
  <si>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</si>
  <si>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</si>
  <si>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</si>
  <si>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</si>
  <si>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</si>
  <si>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</si>
  <si>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</si>
  <si>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</si>
  <si>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</si>
  <si>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</si>
  <si>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</si>
  <si>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</si>
  <si>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</si>
  <si>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</si>
  <si>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</si>
  <si>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</si>
  <si>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</si>
  <si>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</si>
  <si>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</si>
  <si>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</si>
  <si>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</si>
  <si>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</si>
  <si>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</si>
  <si>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</si>
  <si>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</si>
  <si>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</si>
  <si>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</si>
  <si>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</si>
  <si>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</si>
  <si>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</si>
  <si>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</si>
  <si>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</si>
  <si>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</si>
  <si>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</si>
  <si>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</si>
  <si>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</si>
  <si>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</si>
  <si>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</si>
  <si>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</si>
  <si>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</si>
  <si>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</si>
  <si>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</si>
  <si>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</si>
  <si>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</si>
  <si>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</si>
  <si>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</si>
  <si>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</si>
  <si>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</si>
  <si>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</si>
  <si>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</si>
  <si>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</si>
  <si>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</si>
  <si>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</si>
  <si>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</si>
  <si>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</si>
  <si>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</si>
  <si>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</si>
  <si>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</si>
  <si>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</si>
  <si>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</si>
  <si>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</si>
  <si>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</si>
  <si>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</si>
  <si>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</si>
  <si>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</si>
  <si>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</si>
  <si>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</si>
  <si>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</si>
  <si>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</si>
  <si>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</si>
  <si>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</si>
  <si>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</si>
  <si>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</si>
  <si>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</si>
  <si>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</si>
  <si>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</si>
  <si>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</si>
  <si>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</si>
  <si>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</si>
  <si>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</si>
  <si>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</si>
  <si>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</si>
  <si>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</si>
  <si>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</si>
  <si>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</si>
  <si>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</si>
  <si>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</si>
  <si>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</si>
  <si>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</si>
  <si>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</si>
  <si>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</si>
  <si>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</si>
  <si>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</si>
  <si>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</si>
  <si>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</si>
  <si>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</si>
  <si>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</si>
  <si>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</si>
  <si>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</si>
  <si>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</si>
  <si>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</si>
  <si>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</si>
  <si>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</si>
  <si>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</si>
  <si>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</si>
  <si>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</si>
  <si>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</si>
  <si>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</si>
  <si>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</si>
  <si>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</si>
  <si>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</si>
  <si>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</si>
  <si>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</si>
  <si>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</si>
  <si>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</si>
  <si>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</si>
  <si>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</si>
  <si>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</si>
  <si>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</si>
  <si>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</si>
  <si>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</si>
  <si>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</si>
  <si>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</si>
  <si>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</si>
  <si>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</si>
  <si>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</si>
  <si>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</si>
  <si>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</si>
  <si>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</si>
  <si>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</si>
  <si>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</si>
  <si>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</si>
  <si>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</si>
  <si>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</si>
  <si>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</si>
  <si>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</si>
  <si>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</si>
  <si>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</si>
  <si>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</si>
  <si>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</si>
  <si>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</si>
  <si>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</si>
  <si>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</si>
  <si>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</si>
  <si>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</si>
  <si>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</si>
  <si>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</si>
  <si>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</si>
  <si>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</si>
  <si>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</si>
  <si>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</si>
  <si>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</si>
  <si>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</si>
  <si>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</si>
  <si>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</si>
  <si>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</si>
  <si>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</si>
  <si>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</si>
  <si>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</si>
  <si>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</si>
  <si>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</si>
  <si>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</si>
  <si>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</si>
  <si>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</si>
  <si>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</si>
  <si>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</si>
  <si>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</si>
  <si>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</si>
  <si>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</si>
  <si>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</si>
  <si>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</si>
  <si>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</si>
  <si>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</si>
  <si>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</si>
  <si>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</si>
  <si>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</si>
  <si>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</si>
  <si>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</si>
  <si>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</si>
  <si>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</si>
  <si>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</si>
  <si>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</si>
  <si>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</si>
  <si>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</si>
  <si>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</si>
  <si>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</si>
  <si>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</si>
  <si>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</si>
  <si>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</si>
  <si>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</si>
  <si>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</si>
  <si>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</si>
  <si>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</si>
  <si>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</si>
  <si>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</si>
  <si>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</si>
  <si>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</si>
  <si>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</si>
  <si>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</si>
  <si>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</si>
  <si>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</si>
  <si>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</si>
  <si>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</si>
  <si>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</si>
  <si>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</si>
  <si>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</si>
  <si>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</si>
  <si>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</si>
  <si>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</si>
  <si>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</si>
  <si>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</si>
  <si>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</si>
  <si>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</si>
  <si>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</si>
  <si>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</si>
  <si>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</si>
  <si>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</si>
  <si>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</si>
  <si>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</si>
  <si>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</si>
  <si>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</si>
  <si>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</si>
  <si>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</si>
  <si>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</si>
  <si>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</si>
  <si>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</si>
  <si>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</si>
  <si>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</si>
  <si>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</si>
  <si>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</si>
  <si>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</si>
  <si>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</si>
  <si>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</si>
  <si>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</si>
  <si>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</si>
  <si>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</si>
  <si>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</si>
  <si>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</si>
  <si>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</si>
  <si>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</si>
  <si>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</si>
  <si>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</si>
  <si>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</si>
  <si>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</si>
  <si>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</si>
  <si>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</si>
  <si>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</si>
  <si>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</si>
  <si>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</si>
  <si>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</si>
  <si>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</si>
  <si>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</si>
  <si>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</si>
  <si>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</si>
  <si>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</si>
  <si>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</si>
  <si>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</si>
  <si>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</si>
  <si>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</si>
  <si>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</si>
  <si>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</si>
  <si>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</si>
  <si>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</si>
  <si>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</si>
  <si>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</si>
  <si>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</si>
  <si>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</si>
  <si>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</si>
  <si>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</si>
  <si>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</si>
  <si>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</si>
  <si>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</si>
  <si>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</si>
  <si>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</si>
  <si>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</si>
  <si>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</si>
  <si>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</si>
  <si>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</si>
  <si>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</si>
  <si>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</si>
  <si>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</si>
  <si>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</si>
  <si>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</si>
  <si>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</si>
  <si>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</si>
  <si>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</si>
  <si>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</si>
  <si>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</si>
  <si>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</si>
  <si>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</si>
  <si>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</si>
  <si>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</si>
  <si>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</si>
  <si>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</si>
  <si>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</si>
  <si>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</si>
  <si>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</si>
  <si>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</si>
  <si>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</si>
  <si>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</si>
  <si>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</si>
  <si>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</si>
  <si>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</si>
  <si>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</si>
  <si>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</si>
  <si>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</si>
  <si>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</si>
  <si>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</si>
  <si>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</si>
  <si>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</si>
  <si>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</si>
  <si>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</si>
  <si>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</si>
  <si>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</si>
  <si>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</si>
  <si>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</si>
  <si>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</si>
  <si>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</si>
  <si>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</si>
  <si>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</si>
  <si>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</si>
  <si>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</si>
  <si>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</si>
  <si>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</si>
  <si>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</si>
  <si>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</si>
  <si>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</si>
  <si>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</si>
  <si>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</si>
  <si>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</si>
  <si>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</si>
  <si>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</si>
  <si>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</si>
  <si>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</si>
  <si>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</si>
  <si>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</si>
  <si>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</si>
  <si>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</si>
  <si>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</si>
  <si>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</si>
  <si>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</si>
  <si>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</si>
  <si>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</si>
  <si>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</si>
  <si>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</si>
  <si>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</si>
  <si>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</si>
  <si>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</si>
  <si>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</si>
  <si>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</si>
  <si>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</si>
  <si>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</si>
  <si>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</si>
  <si>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</si>
  <si>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</si>
  <si>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</si>
  <si>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</si>
  <si>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</si>
  <si>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</si>
  <si>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</si>
  <si>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</si>
  <si>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</si>
  <si>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</si>
  <si>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</si>
  <si>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</si>
  <si>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</si>
  <si>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</si>
  <si>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</si>
  <si>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</si>
  <si>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</si>
  <si>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</si>
  <si>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</si>
  <si>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</si>
  <si>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</si>
  <si>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</si>
  <si>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</si>
  <si>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</si>
  <si>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</si>
  <si>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</si>
  <si>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</si>
  <si>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</si>
  <si>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</si>
  <si>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</si>
  <si>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</si>
  <si>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</si>
  <si>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</si>
  <si>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</si>
  <si>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</si>
  <si>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</si>
  <si>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</si>
  <si>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</si>
  <si>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</si>
  <si>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</si>
  <si>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</si>
  <si>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</si>
  <si>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</si>
  <si>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</si>
  <si>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</si>
  <si>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</si>
  <si>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</si>
  <si>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</si>
  <si>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</si>
  <si>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</si>
  <si>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</si>
  <si>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</si>
  <si>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</si>
  <si>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</si>
  <si>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</si>
  <si>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</si>
  <si>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</si>
  <si>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</si>
  <si>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</si>
  <si>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</si>
  <si>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</si>
  <si>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</si>
  <si>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</si>
  <si>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</si>
  <si>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</si>
  <si>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</si>
  <si>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</si>
  <si>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</si>
  <si>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</si>
  <si>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</si>
  <si>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</si>
  <si>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</si>
  <si>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</si>
  <si>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</si>
  <si>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</si>
  <si>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</si>
  <si>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</si>
  <si>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</si>
  <si>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</si>
  <si>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</si>
  <si>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</si>
  <si>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</si>
  <si>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</si>
  <si>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</si>
  <si>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</si>
  <si>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</si>
  <si>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</si>
  <si>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</si>
  <si>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</si>
  <si>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</si>
  <si>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</si>
  <si>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</si>
  <si>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</si>
  <si>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</si>
  <si>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</si>
  <si>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</si>
  <si>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</si>
  <si>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</si>
  <si>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</si>
  <si>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</si>
  <si>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</si>
  <si>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</si>
  <si>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</si>
  <si>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</si>
  <si>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</si>
  <si>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</si>
  <si>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</si>
  <si>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</si>
  <si>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</si>
  <si>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</si>
  <si>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</si>
  <si>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</si>
  <si>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</si>
  <si>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</si>
  <si>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</si>
  <si>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</si>
  <si>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</si>
  <si>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</si>
  <si>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</si>
  <si>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</si>
  <si>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</si>
  <si>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</si>
  <si>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</si>
  <si>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</si>
  <si>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</si>
  <si>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</si>
  <si>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</si>
  <si>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</si>
  <si>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</si>
  <si>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</si>
  <si>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</si>
  <si>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</si>
  <si>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</si>
  <si>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</si>
  <si>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</si>
  <si>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</si>
  <si>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</si>
  <si>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</si>
  <si>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</si>
  <si>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</si>
  <si>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</si>
  <si>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</si>
  <si>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</si>
  <si>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</si>
  <si>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</si>
  <si>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</si>
  <si>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</si>
  <si>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</si>
  <si>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</si>
  <si>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</si>
  <si>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</si>
  <si>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</si>
  <si>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</si>
  <si>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</si>
  <si>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</si>
  <si>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</si>
  <si>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</si>
  <si>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</si>
  <si>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</si>
  <si>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</si>
  <si>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</si>
  <si>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</si>
  <si>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</si>
  <si>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</si>
  <si>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</si>
  <si>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</si>
  <si>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</si>
  <si>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</si>
  <si>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</si>
  <si>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</si>
  <si>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</si>
  <si>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</si>
  <si>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</si>
  <si>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</si>
  <si>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</si>
  <si>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</si>
  <si>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</si>
  <si>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</si>
  <si>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</si>
  <si>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</si>
  <si>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</si>
  <si>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</si>
  <si>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</si>
  <si>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</si>
  <si>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</si>
  <si>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</si>
  <si>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</si>
  <si>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</si>
  <si>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</si>
  <si>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</si>
  <si>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</si>
  <si>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</si>
  <si>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</si>
  <si>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</si>
  <si>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</si>
  <si>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</si>
  <si>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</si>
  <si>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</si>
  <si>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</si>
  <si>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</si>
  <si>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</si>
  <si>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</si>
  <si>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</si>
  <si>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</si>
  <si>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</si>
  <si>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</si>
  <si>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</si>
  <si>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</si>
  <si>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</si>
  <si>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</si>
  <si>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</si>
  <si>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</si>
  <si>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</si>
  <si>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</si>
  <si>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</si>
  <si>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</si>
  <si>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</si>
  <si>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</si>
  <si>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</si>
  <si>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</si>
  <si>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</si>
  <si>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</si>
  <si>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</si>
  <si>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</si>
  <si>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</si>
  <si>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</si>
  <si>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</si>
  <si>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</si>
  <si>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</si>
  <si>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</si>
  <si>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</si>
  <si>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</si>
  <si>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</si>
  <si>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</si>
  <si>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</si>
  <si>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</si>
  <si>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</si>
  <si>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</si>
  <si>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</si>
  <si>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</si>
  <si>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</si>
  <si>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</si>
  <si>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</si>
  <si>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</si>
  <si>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</si>
  <si>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</si>
  <si>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</si>
  <si>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</si>
  <si>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</si>
  <si>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</si>
  <si>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</si>
  <si>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</si>
  <si>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</si>
  <si>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</si>
  <si>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</si>
  <si>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</si>
  <si>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</si>
  <si>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</si>
  <si>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</si>
  <si>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</si>
  <si>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</si>
  <si>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</si>
  <si>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</si>
  <si>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</si>
  <si>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</si>
  <si>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</si>
  <si>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</si>
  <si>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</si>
  <si>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</si>
  <si>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</si>
  <si>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</si>
  <si>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</si>
  <si>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</si>
  <si>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</si>
  <si>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</si>
  <si>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</si>
  <si>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</si>
  <si>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</si>
  <si>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</si>
  <si>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</si>
  <si>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</si>
  <si>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</si>
  <si>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</si>
  <si>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</si>
  <si>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</si>
  <si>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</si>
  <si>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</si>
  <si>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</si>
  <si>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</si>
  <si>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</si>
  <si>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</si>
  <si>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</si>
  <si>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</si>
  <si>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</si>
  <si>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</si>
  <si>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</si>
  <si>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</si>
  <si>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</si>
  <si>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</si>
  <si>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</si>
  <si>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</si>
  <si>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</si>
  <si>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</si>
  <si>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</si>
  <si>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</si>
  <si>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</si>
  <si>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</si>
  <si>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</si>
  <si>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</si>
  <si>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</si>
  <si>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</si>
  <si>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</si>
  <si>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</si>
  <si>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</si>
  <si>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</si>
  <si>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</si>
  <si>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</si>
  <si>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</si>
  <si>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</si>
  <si>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</si>
  <si>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</si>
  <si>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</si>
  <si>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</si>
  <si>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</si>
  <si>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</si>
  <si>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</si>
  <si>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</si>
  <si>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</si>
  <si>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</si>
  <si>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</si>
  <si>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</si>
  <si>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</si>
  <si>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</si>
  <si>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</si>
  <si>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</si>
  <si>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</si>
  <si>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</si>
  <si>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</si>
  <si>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</si>
  <si>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</si>
  <si>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</si>
  <si>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</si>
  <si>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</si>
  <si>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</si>
  <si>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</si>
  <si>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</si>
  <si>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</si>
  <si>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</si>
  <si>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</si>
  <si>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</si>
  <si>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</si>
  <si>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</si>
  <si>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</si>
  <si>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</si>
  <si>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</si>
  <si>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</si>
  <si>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</si>
  <si>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</si>
  <si>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</si>
  <si>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</si>
  <si>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</si>
  <si>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</si>
  <si>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</si>
  <si>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</si>
  <si>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</si>
  <si>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</si>
  <si>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</si>
  <si>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</si>
  <si>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</si>
  <si>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</si>
  <si>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</si>
  <si>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</si>
  <si>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</si>
  <si>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</si>
  <si>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</si>
  <si>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</si>
  <si>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</si>
  <si>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</si>
  <si>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</si>
  <si>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</si>
  <si>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</si>
  <si>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</si>
  <si>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</si>
  <si>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</si>
  <si>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</si>
  <si>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</si>
  <si>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</si>
  <si>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</si>
  <si>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</si>
  <si>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</si>
  <si>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</si>
  <si>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</si>
  <si>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</si>
  <si>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</si>
  <si>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</si>
  <si>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</si>
  <si>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</si>
  <si>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</si>
  <si>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</si>
  <si>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</si>
  <si>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</si>
  <si>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</si>
  <si>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</si>
  <si>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</si>
  <si>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</si>
  <si>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</si>
  <si>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</si>
  <si>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</si>
  <si>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</si>
  <si>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</si>
  <si>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</si>
  <si>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</si>
  <si>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</si>
  <si>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</si>
  <si>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</si>
  <si>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</si>
  <si>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</si>
  <si>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</si>
  <si>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</si>
  <si>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</si>
  <si>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</si>
  <si>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</si>
  <si>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</si>
  <si>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</si>
  <si>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</si>
  <si>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</si>
  <si>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</si>
  <si>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</si>
  <si>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</si>
  <si>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</si>
  <si>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</si>
  <si>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</si>
  <si>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</si>
  <si>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</si>
  <si>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</si>
  <si>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</si>
  <si>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</si>
  <si>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</si>
  <si>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</si>
  <si>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</si>
  <si>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</si>
  <si>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</si>
  <si>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</si>
  <si>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</si>
  <si>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</si>
  <si>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</si>
  <si>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</si>
  <si>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</si>
  <si>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</si>
  <si>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</si>
  <si>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</si>
  <si>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</si>
  <si>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</si>
  <si>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</si>
  <si>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</si>
  <si>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</si>
  <si>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</si>
  <si>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</si>
  <si>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</si>
  <si>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</si>
  <si>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</si>
  <si>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</si>
  <si>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</si>
  <si>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</si>
  <si>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</si>
  <si>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</si>
  <si>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</si>
  <si>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</si>
  <si>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</si>
  <si>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</si>
  <si>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</si>
  <si>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</si>
  <si>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</si>
  <si>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</si>
  <si>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</si>
  <si>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</si>
  <si>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</si>
  <si>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</si>
  <si>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</si>
  <si>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</si>
  <si>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</si>
  <si>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</si>
  <si>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</si>
  <si>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</si>
  <si>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</si>
  <si>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</si>
  <si>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</si>
  <si>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</si>
  <si>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</si>
  <si>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</si>
  <si>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</si>
  <si>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</si>
  <si>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</si>
  <si>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</si>
  <si>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</si>
  <si>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</si>
  <si>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</si>
  <si>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</si>
  <si>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</si>
  <si>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</si>
  <si>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</si>
  <si>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</si>
  <si>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</si>
  <si>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</si>
  <si>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</si>
  <si>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</si>
  <si>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</si>
  <si>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</si>
  <si>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</si>
  <si>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</si>
  <si>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</si>
  <si>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</si>
  <si>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</si>
  <si>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</si>
  <si>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</si>
  <si>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</si>
  <si>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</si>
  <si>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</si>
  <si>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</si>
  <si>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</si>
  <si>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</si>
  <si>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</si>
  <si>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</si>
  <si>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</si>
  <si>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</si>
  <si>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</si>
  <si>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</si>
  <si>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</si>
  <si>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</si>
  <si>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</si>
  <si>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</si>
  <si>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</si>
  <si>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</si>
  <si>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</si>
  <si>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</si>
  <si>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</si>
  <si>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</si>
  <si>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</si>
  <si>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</si>
  <si>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</si>
  <si>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</si>
  <si>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</si>
  <si>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</si>
  <si>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</si>
  <si>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</si>
  <si>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</si>
  <si>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</si>
  <si>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</si>
  <si>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</si>
  <si>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</si>
  <si>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</si>
  <si>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</si>
  <si>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</si>
  <si>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</si>
  <si>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</si>
  <si>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</si>
  <si>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</si>
  <si>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</si>
  <si>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</si>
  <si>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</si>
  <si>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</si>
  <si>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</si>
  <si>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</si>
  <si>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</si>
  <si>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</si>
  <si>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</si>
  <si>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</si>
  <si>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</si>
  <si>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</si>
  <si>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</si>
  <si>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</si>
  <si>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</si>
  <si>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</si>
  <si>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</si>
  <si>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</si>
  <si>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</si>
  <si>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</si>
  <si>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</si>
  <si>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</si>
  <si>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</si>
  <si>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</si>
  <si>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</si>
  <si>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</si>
  <si>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</si>
  <si>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</si>
  <si>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</si>
  <si>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</si>
  <si>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</si>
  <si>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</si>
  <si>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</si>
  <si>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</si>
  <si>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</si>
  <si>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</si>
  <si>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</si>
  <si>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</si>
  <si>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</si>
  <si>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</si>
  <si>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</si>
  <si>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</si>
  <si>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</si>
  <si>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</si>
  <si>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</si>
  <si>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</si>
  <si>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</si>
  <si>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</si>
  <si>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</si>
  <si>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</si>
  <si>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</si>
  <si>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</si>
  <si>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</si>
  <si>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</si>
  <si>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</si>
  <si>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</si>
  <si>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</si>
  <si>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</si>
  <si>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</si>
  <si>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</si>
  <si>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</si>
  <si>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</si>
  <si>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</si>
  <si>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</si>
  <si>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</si>
  <si>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</si>
  <si>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</si>
  <si>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</si>
  <si>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</si>
  <si>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</si>
  <si>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</si>
  <si>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</si>
  <si>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</si>
  <si>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</si>
  <si>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</si>
  <si>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</si>
  <si>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</si>
  <si>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</si>
  <si>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</si>
  <si>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</si>
  <si>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</si>
  <si>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</si>
  <si>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</si>
  <si>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</si>
  <si>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</si>
  <si>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</si>
  <si>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</si>
  <si>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</si>
  <si>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</si>
  <si>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</si>
  <si>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</si>
  <si>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</si>
  <si>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</si>
  <si>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</si>
  <si>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</si>
  <si>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</si>
  <si>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</si>
  <si>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</si>
  <si>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</si>
  <si>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</si>
  <si>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</si>
  <si>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</si>
  <si>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</si>
  <si>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</si>
  <si>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</si>
  <si>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</si>
  <si>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</si>
  <si>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</si>
  <si>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</si>
  <si>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</si>
  <si>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</si>
  <si>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</si>
  <si>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</si>
  <si>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</si>
  <si>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</si>
  <si>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</si>
  <si>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</si>
  <si>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</si>
  <si>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</si>
  <si>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</si>
  <si>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</si>
  <si>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</si>
  <si>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</si>
  <si>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</si>
  <si>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</si>
  <si>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</si>
  <si>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</si>
  <si>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</si>
  <si>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</si>
  <si>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</si>
  <si>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</si>
  <si>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</si>
  <si>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</si>
  <si>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</si>
  <si>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</si>
  <si>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</si>
  <si>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</si>
  <si>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</si>
  <si>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</si>
  <si>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</si>
  <si>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</si>
  <si>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</si>
  <si>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</si>
  <si>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</si>
  <si>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</si>
  <si>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</si>
  <si>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</si>
  <si>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</si>
  <si>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</si>
  <si>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</si>
  <si>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</si>
  <si>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</si>
  <si>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</si>
  <si>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</si>
  <si>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</si>
  <si>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</si>
  <si>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</si>
  <si>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</si>
  <si>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</si>
  <si>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</si>
  <si>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</si>
  <si>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</si>
  <si>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</si>
  <si>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</si>
  <si>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</si>
  <si>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</si>
  <si>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</si>
  <si>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</si>
  <si>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</si>
  <si>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</si>
  <si>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</si>
  <si>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</si>
  <si>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</si>
  <si>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</si>
  <si>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</si>
  <si>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</si>
  <si>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</si>
  <si>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</si>
  <si>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</si>
  <si>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</si>
  <si>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</si>
  <si>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</si>
  <si>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</si>
  <si>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</si>
  <si>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</si>
  <si>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</si>
  <si>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</si>
  <si>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</si>
  <si>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</si>
  <si>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</si>
  <si>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</si>
  <si>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</si>
  <si>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</si>
  <si>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</si>
  <si>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</si>
  <si>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</si>
  <si>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</si>
  <si>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</si>
  <si>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</si>
  <si>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</si>
  <si>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</si>
  <si>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</si>
  <si>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</si>
  <si>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</si>
  <si>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</si>
  <si>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</si>
  <si>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</si>
  <si>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</si>
  <si>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</si>
  <si>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</si>
  <si>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</si>
  <si>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</si>
  <si>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</si>
  <si>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</si>
  <si>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</si>
  <si>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</si>
  <si>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</si>
  <si>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</si>
  <si>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</si>
  <si>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</si>
  <si>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</si>
  <si>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</si>
  <si>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</si>
  <si>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</si>
  <si>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</si>
  <si>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</si>
  <si>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</si>
  <si>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</si>
  <si>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</si>
  <si>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</si>
  <si>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</si>
  <si>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</si>
  <si>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</si>
  <si>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</si>
  <si>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</si>
  <si>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</si>
  <si>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</si>
  <si>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</si>
  <si>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</si>
  <si>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</si>
  <si>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</si>
  <si>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</si>
  <si>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</si>
  <si>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</si>
  <si>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</si>
  <si>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</si>
  <si>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</si>
  <si>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</si>
  <si>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</si>
  <si>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</si>
  <si>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</si>
  <si>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</si>
  <si>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</si>
  <si>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</si>
  <si>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</si>
  <si>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</si>
  <si>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</si>
  <si>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</si>
  <si>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</si>
  <si>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</si>
  <si>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</si>
  <si>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</si>
  <si>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</si>
  <si>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</si>
  <si>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</si>
  <si>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</si>
  <si>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</si>
  <si>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</si>
  <si>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</si>
  <si>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</si>
  <si>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</si>
  <si>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</si>
  <si>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</si>
  <si>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</si>
  <si>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</si>
  <si>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</si>
  <si>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</si>
  <si>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</si>
  <si>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</si>
  <si>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</si>
  <si>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</si>
  <si>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</si>
  <si>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</si>
  <si>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</si>
  <si>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</si>
  <si>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</si>
  <si>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</si>
  <si>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</si>
  <si>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</si>
  <si>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</si>
  <si>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</si>
  <si>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</si>
  <si>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</si>
  <si>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</si>
  <si>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</si>
  <si>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</si>
  <si>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</si>
  <si>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</si>
  <si>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</si>
  <si>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</si>
  <si>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</si>
  <si>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</si>
  <si>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</si>
  <si>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</si>
  <si>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</si>
  <si>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</si>
  <si>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</si>
  <si>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</si>
  <si>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</si>
  <si>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</si>
  <si>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</si>
  <si>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</si>
  <si>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</si>
  <si>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</si>
  <si>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</si>
  <si>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</si>
  <si>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</si>
  <si>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</si>
  <si>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</si>
  <si>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</si>
  <si>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</si>
  <si>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</si>
  <si>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</si>
  <si>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</si>
  <si>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</si>
  <si>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</si>
  <si>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</si>
  <si>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</si>
  <si>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</si>
  <si>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</si>
  <si>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</si>
  <si>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</si>
  <si>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</si>
  <si>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</si>
  <si>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</si>
  <si>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</si>
  <si>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</si>
  <si>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</si>
  <si>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</si>
  <si>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</si>
  <si>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</si>
  <si>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</si>
  <si>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</si>
  <si>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</si>
  <si>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</si>
  <si>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</si>
  <si>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</si>
  <si>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</si>
  <si>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</si>
  <si>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</si>
  <si>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</si>
  <si>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</si>
  <si>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</si>
  <si>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</si>
  <si>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</si>
  <si>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</si>
  <si>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</si>
  <si>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</si>
  <si>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</si>
  <si>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</si>
  <si>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</si>
  <si>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</si>
  <si>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</si>
  <si>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</si>
  <si>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</si>
  <si>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</si>
  <si>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</si>
  <si>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</si>
  <si>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</si>
  <si>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</si>
  <si>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</si>
  <si>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</si>
  <si>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</si>
  <si>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</si>
  <si>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</si>
  <si>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</si>
  <si>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</si>
  <si>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</si>
  <si>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</si>
  <si>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</si>
  <si>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</si>
  <si>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</si>
  <si>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</si>
  <si>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</si>
  <si>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</si>
  <si>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</si>
  <si>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</si>
  <si>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</si>
  <si>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</si>
  <si>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</si>
  <si>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</si>
  <si>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</si>
  <si>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</si>
  <si>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</si>
  <si>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</si>
  <si>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</si>
  <si>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</si>
  <si>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</si>
  <si>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</si>
  <si>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</si>
  <si>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</si>
  <si>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</si>
  <si>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</si>
  <si>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</si>
  <si>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</si>
  <si>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</si>
  <si>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</si>
  <si>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</si>
  <si>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</si>
  <si>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</si>
  <si>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</si>
  <si>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</si>
  <si>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</si>
  <si>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</si>
  <si>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</si>
  <si>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</si>
  <si>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</si>
  <si>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</si>
  <si>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</si>
  <si>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</si>
  <si>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</si>
  <si>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</si>
  <si>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</si>
  <si>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</si>
  <si>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</si>
  <si>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</si>
  <si>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</si>
  <si>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</si>
  <si>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</si>
  <si>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</si>
  <si>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</si>
  <si>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</si>
  <si>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</si>
  <si>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</si>
  <si>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</si>
  <si>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</si>
  <si>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</si>
  <si>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</si>
  <si>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</si>
  <si>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</si>
  <si>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</si>
  <si>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</si>
  <si>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</si>
  <si>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</si>
  <si>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</si>
  <si>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</si>
  <si>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</si>
  <si>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</si>
  <si>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</si>
  <si>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</si>
  <si>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</si>
  <si>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</si>
  <si>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</si>
  <si>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</si>
  <si>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</si>
  <si>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</si>
  <si>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</si>
  <si>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</si>
  <si>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</si>
  <si>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</si>
  <si>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</si>
  <si>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</si>
  <si>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</si>
  <si>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</si>
  <si>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</si>
  <si>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</si>
  <si>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</si>
  <si>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</si>
  <si>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</si>
  <si>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</si>
  <si>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</si>
  <si>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</si>
  <si>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</si>
  <si>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</si>
  <si>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</si>
  <si>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</si>
  <si>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</si>
  <si>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</si>
  <si>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</si>
  <si>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</si>
  <si>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</si>
  <si>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</si>
  <si>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</si>
  <si>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</si>
  <si>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</si>
  <si>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</si>
  <si>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</si>
  <si>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</si>
  <si>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</si>
  <si>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</si>
  <si>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</si>
  <si>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</si>
  <si>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</si>
  <si>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</si>
  <si>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</si>
  <si>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</si>
  <si>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</si>
  <si>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</si>
  <si>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</si>
  <si>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</si>
  <si>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</si>
  <si>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</si>
  <si>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</si>
  <si>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</si>
  <si>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</si>
  <si>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</si>
  <si>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</si>
  <si>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</si>
  <si>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</si>
  <si>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</si>
  <si>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</si>
  <si>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</si>
  <si>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</si>
  <si>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</si>
  <si>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</si>
  <si>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</si>
  <si>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</si>
  <si>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</si>
  <si>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</si>
  <si>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</si>
  <si>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</si>
  <si>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</si>
  <si>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</si>
  <si>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</si>
  <si>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</si>
  <si>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</si>
  <si>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</si>
  <si>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</si>
  <si>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</si>
  <si>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</si>
  <si>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</si>
  <si>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</si>
  <si>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</si>
  <si>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</si>
  <si>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</si>
  <si>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</si>
  <si>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</si>
  <si>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</si>
  <si>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</si>
  <si>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</si>
  <si>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</si>
  <si>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</si>
  <si>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</si>
  <si>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</si>
  <si>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</si>
  <si>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</si>
  <si>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</si>
  <si>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</si>
  <si>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</si>
  <si>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</si>
  <si>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</si>
  <si>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</si>
  <si>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</si>
  <si>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</si>
  <si>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</si>
  <si>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</si>
  <si>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</si>
  <si>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</si>
  <si>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</si>
  <si>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</si>
  <si>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</si>
  <si>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</si>
  <si>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</si>
  <si>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</si>
  <si>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</si>
  <si>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</si>
  <si>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</si>
  <si>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</si>
  <si>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</si>
  <si>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</si>
  <si>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</si>
  <si>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</si>
  <si>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</si>
  <si>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</si>
  <si>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</si>
  <si>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</si>
  <si>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</si>
  <si>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</si>
  <si>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</si>
  <si>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</si>
  <si>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</si>
  <si>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</si>
  <si>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</si>
  <si>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</si>
  <si>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</si>
  <si>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</si>
  <si>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</si>
  <si>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</si>
  <si>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</si>
  <si>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</si>
  <si>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</si>
  <si>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</si>
  <si>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</si>
  <si>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</si>
  <si>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</si>
  <si>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</si>
  <si>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</si>
  <si>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</si>
  <si>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</si>
  <si>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</si>
  <si>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</si>
  <si>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</si>
  <si>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</si>
  <si>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</si>
  <si>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</si>
  <si>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</si>
  <si>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</si>
  <si>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</si>
  <si>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</si>
  <si>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</si>
  <si>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</si>
  <si>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</si>
  <si>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</si>
  <si>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</si>
  <si>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</si>
  <si>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</si>
  <si>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</si>
  <si>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</si>
  <si>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</si>
  <si>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</si>
  <si>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</si>
  <si>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</si>
  <si>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</si>
  <si>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</si>
  <si>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</si>
  <si>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</si>
  <si>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</si>
  <si>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</si>
  <si>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</si>
  <si>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</si>
  <si>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</si>
  <si>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</si>
  <si>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</si>
  <si>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</si>
  <si>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</si>
  <si>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</si>
  <si>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</si>
  <si>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</si>
  <si>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</si>
  <si>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</si>
  <si>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</si>
  <si>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</si>
  <si>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</si>
  <si>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</si>
  <si>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</si>
  <si>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</si>
  <si>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</si>
  <si>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</si>
  <si>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</si>
  <si>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</si>
  <si>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</si>
  <si>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</si>
  <si>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</si>
  <si>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</si>
  <si>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</si>
  <si>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</si>
  <si>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</si>
  <si>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</si>
  <si>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</si>
  <si>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</si>
  <si>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</si>
  <si>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</si>
  <si>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</si>
  <si>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</si>
  <si>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</si>
  <si>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</si>
  <si>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</si>
  <si>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</si>
  <si>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</si>
  <si>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</si>
  <si>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</si>
  <si>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</si>
  <si>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</si>
  <si>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</si>
  <si>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</si>
  <si>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</si>
  <si>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</si>
  <si>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</si>
  <si>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</si>
  <si>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</si>
  <si>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</si>
  <si>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</si>
  <si>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</si>
  <si>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</si>
  <si>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</si>
  <si>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</si>
  <si>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</si>
  <si>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</si>
  <si>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</si>
  <si>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</si>
  <si>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</si>
  <si>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</si>
  <si>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</si>
  <si>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</si>
  <si>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</si>
  <si>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</si>
  <si>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</si>
  <si>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</si>
  <si>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</si>
  <si>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</si>
  <si>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</si>
  <si>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</si>
  <si>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</si>
  <si>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</si>
  <si>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</si>
  <si>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</si>
  <si>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</si>
  <si>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</si>
  <si>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</si>
  <si>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</si>
  <si>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</si>
  <si>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</si>
  <si>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</si>
  <si>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</si>
  <si>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</si>
  <si>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</si>
  <si>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</si>
  <si>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</si>
  <si>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</si>
  <si>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</si>
  <si>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</si>
  <si>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</si>
  <si>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</si>
  <si>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</si>
  <si>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</si>
  <si>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</si>
  <si>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</si>
  <si>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</si>
  <si>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</si>
  <si>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</si>
  <si>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</si>
  <si>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</si>
  <si>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</si>
  <si>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</si>
  <si>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</si>
  <si>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</si>
  <si>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</si>
  <si>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</si>
  <si>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</si>
  <si>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</si>
  <si>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</si>
  <si>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</si>
  <si>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</si>
  <si>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</si>
  <si>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</si>
  <si>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</si>
  <si>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</si>
  <si>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</si>
  <si>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</si>
  <si>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</si>
  <si>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</si>
  <si>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</si>
  <si>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</si>
  <si>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</si>
  <si>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</si>
  <si>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</si>
  <si>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</si>
  <si>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</si>
  <si>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</si>
  <si>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</si>
  <si>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</si>
  <si>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</si>
  <si>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</si>
  <si>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</si>
  <si>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</si>
  <si>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</si>
  <si>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</si>
  <si>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</si>
  <si>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</si>
  <si>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</si>
  <si>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</si>
  <si>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</si>
  <si>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</si>
  <si>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</si>
  <si>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</si>
  <si>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</si>
  <si>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</si>
  <si>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</si>
  <si>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</si>
  <si>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</si>
  <si>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</si>
  <si>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</si>
  <si>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</si>
  <si>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</si>
  <si>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</si>
  <si>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</si>
  <si>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</si>
  <si>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</si>
  <si>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</si>
  <si>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</si>
  <si>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</si>
  <si>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</si>
  <si>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</si>
  <si>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</si>
  <si>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</si>
  <si>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</si>
  <si>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</si>
  <si>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</si>
  <si>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</si>
  <si>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</si>
  <si>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</si>
  <si>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</si>
  <si>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</si>
  <si>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</si>
  <si>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</si>
  <si>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</si>
  <si>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</si>
  <si>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</si>
  <si>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</si>
  <si>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</si>
  <si>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</si>
  <si>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</si>
  <si>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</si>
  <si>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</si>
  <si>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</si>
  <si>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</si>
  <si>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</si>
  <si>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</si>
  <si>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</si>
  <si>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</si>
  <si>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</si>
  <si>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</si>
  <si>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</si>
  <si>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</si>
  <si>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</si>
  <si>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</si>
  <si>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</si>
  <si>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</si>
  <si>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</si>
  <si>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</si>
  <si>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</si>
  <si>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</si>
  <si>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</si>
  <si>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</si>
  <si>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</si>
  <si>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</si>
  <si>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</si>
  <si>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</si>
  <si>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</si>
  <si>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</si>
  <si>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</si>
  <si>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</si>
  <si>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</si>
  <si>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</si>
  <si>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</si>
  <si>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</si>
  <si>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</si>
  <si>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</si>
  <si>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</si>
  <si>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</si>
  <si>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</si>
  <si>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</si>
  <si>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</si>
  <si>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</si>
  <si>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</si>
  <si>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</si>
  <si>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</si>
  <si>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</si>
  <si>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</si>
  <si>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</si>
  <si>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</si>
  <si>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</si>
  <si>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</si>
  <si>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</si>
  <si>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</si>
  <si>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</si>
  <si>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</si>
  <si>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</si>
  <si>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</si>
  <si>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</si>
  <si>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</si>
  <si>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</si>
  <si>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</si>
  <si>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</si>
  <si>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</si>
  <si>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</si>
  <si>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</si>
  <si>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</si>
  <si>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</si>
  <si>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</si>
  <si>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</si>
  <si>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</si>
  <si>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</si>
  <si>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</si>
  <si>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</si>
  <si>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</si>
  <si>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</si>
  <si>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</si>
  <si>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</si>
  <si>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</si>
  <si>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</si>
  <si>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</si>
  <si>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</si>
  <si>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</si>
  <si>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</si>
  <si>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</si>
  <si>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</si>
  <si>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</si>
  <si>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</si>
  <si>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</si>
  <si>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</si>
  <si>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</si>
  <si>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</si>
  <si>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</si>
  <si>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</si>
  <si>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</si>
  <si>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</si>
  <si>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</si>
  <si>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</si>
  <si>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</si>
  <si>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</si>
  <si>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</si>
  <si>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</si>
  <si>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</si>
  <si>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</si>
  <si>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</si>
  <si>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</si>
  <si>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</si>
  <si>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</si>
  <si>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</si>
  <si>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</si>
  <si>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</si>
  <si>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</si>
  <si>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</si>
  <si>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</si>
  <si>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</si>
  <si>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</si>
  <si>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</si>
  <si>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</si>
  <si>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</si>
  <si>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</si>
  <si>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</si>
  <si>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</si>
  <si>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</si>
  <si>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</si>
  <si>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</si>
  <si>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</si>
  <si>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</si>
  <si>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</si>
  <si>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</si>
  <si>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</si>
  <si>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</si>
  <si>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</si>
  <si>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</si>
  <si>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</si>
  <si>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</si>
  <si>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</si>
  <si>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</si>
  <si>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</si>
  <si>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</si>
  <si>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</si>
  <si>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</si>
  <si>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</si>
  <si>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</si>
  <si>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</si>
  <si>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</si>
  <si>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</si>
  <si>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</si>
  <si>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</si>
  <si>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</si>
  <si>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</si>
  <si>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</si>
  <si>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</si>
  <si>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</si>
  <si>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</si>
  <si>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</si>
  <si>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</si>
  <si>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</si>
  <si>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</si>
  <si>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</si>
  <si>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</si>
  <si>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</si>
  <si>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</si>
  <si>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</si>
  <si>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</si>
  <si>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</si>
  <si>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</si>
  <si>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</si>
  <si>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</si>
  <si>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</si>
  <si>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</si>
  <si>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</si>
  <si>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</si>
  <si>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</si>
  <si>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</si>
  <si>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</si>
  <si>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</si>
  <si>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</si>
  <si>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</si>
  <si>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</si>
  <si>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</si>
  <si>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</si>
  <si>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</si>
  <si>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</si>
  <si>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</si>
  <si>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</si>
  <si>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</si>
  <si>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</si>
  <si>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</si>
  <si>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</si>
  <si>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</si>
  <si>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</si>
  <si>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</si>
  <si>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</si>
  <si>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</si>
  <si>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</si>
  <si>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</si>
  <si>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</si>
  <si>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</si>
  <si>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</si>
  <si>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</si>
  <si>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</si>
  <si>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</si>
  <si>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</si>
  <si>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</si>
  <si>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</si>
  <si>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</si>
  <si>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</si>
  <si>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</si>
  <si>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</si>
  <si>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</si>
  <si>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</si>
  <si>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</si>
  <si>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</si>
  <si>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</si>
  <si>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</si>
  <si>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</si>
  <si>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</si>
  <si>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</si>
  <si>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</si>
  <si>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</si>
  <si>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</si>
  <si>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</si>
  <si>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</si>
  <si>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</si>
  <si>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</si>
  <si>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</si>
  <si>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</si>
  <si>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</si>
  <si>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</si>
  <si>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</si>
  <si>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</si>
  <si>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</si>
  <si>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</si>
  <si>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</si>
  <si>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</si>
  <si>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</si>
  <si>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</si>
  <si>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</si>
  <si>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</si>
  <si>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</si>
  <si>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</si>
  <si>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</si>
  <si>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</si>
  <si>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</si>
  <si>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</si>
  <si>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</si>
  <si>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</si>
  <si>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</si>
  <si>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</si>
  <si>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</si>
  <si>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</si>
  <si>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</si>
  <si>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</si>
  <si>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</si>
  <si>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</si>
  <si>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</si>
  <si>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</si>
  <si>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</si>
  <si>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</si>
  <si>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</si>
  <si>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</si>
  <si>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</si>
  <si>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</si>
  <si>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</si>
  <si>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</si>
  <si>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</si>
  <si>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</si>
  <si>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</si>
  <si>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</si>
  <si>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</si>
  <si>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</si>
  <si>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</si>
  <si>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</si>
  <si>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</si>
  <si>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</si>
  <si>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</si>
  <si>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</si>
  <si>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</si>
  <si>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</si>
  <si>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</si>
  <si>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</si>
  <si>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</si>
  <si>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</si>
  <si>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</si>
  <si>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</si>
  <si>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</si>
  <si>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</si>
  <si>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</si>
  <si>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</si>
  <si>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</si>
  <si>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</si>
  <si>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</si>
  <si>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</si>
  <si>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</si>
  <si>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</si>
  <si>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</si>
  <si>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</si>
  <si>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</si>
  <si>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</si>
  <si>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</si>
  <si>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</si>
  <si>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</si>
  <si>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</si>
  <si>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</si>
  <si>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</si>
  <si>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</si>
  <si>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</si>
  <si>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</si>
  <si>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</si>
  <si>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</si>
  <si>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</si>
  <si>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</si>
  <si>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</si>
  <si>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</si>
  <si>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</si>
  <si>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</si>
  <si>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</si>
  <si>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</si>
  <si>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</si>
  <si>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</si>
  <si>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</si>
  <si>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</si>
  <si>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</si>
  <si>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</si>
  <si>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</si>
  <si>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</si>
  <si>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</si>
  <si>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</si>
  <si>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</si>
  <si>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</si>
  <si>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</si>
  <si>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</si>
  <si>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</si>
  <si>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</si>
  <si>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</si>
  <si>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</si>
  <si>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</si>
  <si>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</si>
  <si>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</si>
  <si>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</si>
  <si>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</si>
  <si>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</si>
  <si>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</si>
  <si>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</si>
  <si>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</si>
  <si>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</si>
  <si>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</si>
  <si>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</si>
  <si>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</si>
  <si>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</si>
  <si>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</si>
  <si>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</si>
  <si>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</si>
  <si>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</si>
  <si>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</si>
  <si>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</si>
  <si>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</si>
  <si>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</si>
  <si>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</si>
  <si>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</si>
  <si>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</si>
  <si>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</si>
  <si>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</si>
  <si>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</si>
  <si>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</si>
  <si>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</si>
  <si>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</si>
  <si>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</si>
  <si>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</si>
  <si>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</si>
  <si>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</si>
  <si>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</si>
  <si>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</si>
  <si>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</si>
  <si>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</si>
  <si>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</si>
  <si>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</si>
  <si>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</si>
  <si>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</si>
  <si>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</si>
  <si>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</si>
  <si>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</si>
  <si>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</si>
  <si>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</si>
  <si>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</si>
  <si>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</si>
  <si>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</si>
  <si>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</si>
  <si>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</si>
  <si>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</si>
  <si>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</si>
  <si>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</si>
  <si>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</si>
  <si>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</si>
  <si>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</si>
  <si>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</si>
  <si>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</si>
  <si>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</si>
  <si>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</si>
  <si>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</si>
  <si>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</si>
  <si>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</si>
  <si>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</si>
  <si>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</si>
  <si>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</si>
  <si>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</si>
  <si>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</si>
  <si>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</si>
  <si>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</si>
  <si>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</si>
  <si>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</si>
  <si>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</si>
  <si>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</si>
  <si>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</si>
  <si>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</si>
  <si>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</si>
  <si>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</si>
  <si>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</si>
  <si>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</si>
  <si>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</si>
  <si>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</si>
  <si>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</si>
  <si>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</si>
  <si>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</si>
  <si>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</si>
  <si>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</si>
  <si>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</si>
  <si>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</si>
  <si>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</si>
  <si>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</si>
  <si>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</si>
  <si>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</si>
  <si>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</si>
  <si>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</si>
  <si>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</si>
  <si>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</si>
  <si>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</si>
  <si>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</si>
  <si>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</si>
  <si>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</si>
  <si>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</si>
  <si>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</si>
  <si>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</si>
  <si>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</si>
  <si>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</si>
  <si>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</si>
  <si>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</si>
  <si>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</si>
  <si>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</si>
  <si>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</si>
  <si>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</si>
  <si>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</si>
  <si>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</si>
  <si>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</si>
  <si>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</si>
  <si>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</si>
  <si>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</si>
  <si>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</si>
  <si>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</si>
  <si>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</si>
  <si>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</si>
  <si>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</si>
  <si>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</si>
  <si>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</si>
  <si>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</si>
  <si>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</si>
  <si>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</si>
  <si>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</si>
  <si>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</si>
  <si>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</si>
  <si>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</si>
  <si>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</si>
  <si>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</si>
  <si>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</si>
  <si>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</si>
  <si>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</si>
  <si>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</si>
  <si>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</si>
  <si>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</si>
  <si>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</si>
  <si>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</si>
  <si>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</si>
  <si>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</si>
  <si>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</si>
  <si>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</si>
  <si>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</si>
  <si>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</si>
  <si>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</si>
  <si>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</si>
  <si>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</si>
  <si>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</si>
  <si>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</si>
  <si>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</si>
  <si>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</si>
  <si>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</si>
  <si>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</si>
  <si>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</si>
  <si>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</si>
  <si>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</si>
  <si>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</si>
  <si>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</si>
  <si>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</si>
  <si>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</si>
  <si>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</si>
  <si>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</si>
  <si>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</si>
  <si>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</si>
  <si>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</si>
  <si>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</si>
  <si>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</si>
  <si>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</si>
  <si>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</si>
  <si>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</si>
  <si>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</si>
  <si>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</si>
  <si>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</si>
  <si>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</si>
  <si>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</si>
  <si>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</si>
  <si>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</si>
  <si>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</si>
  <si>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</si>
  <si>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</si>
  <si>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</si>
  <si>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</si>
  <si>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</si>
  <si>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</si>
  <si>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</si>
  <si>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</si>
  <si>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</si>
  <si>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</si>
  <si>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</si>
  <si>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</si>
  <si>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</si>
  <si>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</si>
  <si>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</si>
  <si>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</si>
  <si>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</si>
  <si>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</si>
  <si>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</si>
  <si>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</si>
  <si>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</si>
  <si>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</si>
  <si>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</si>
  <si>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</si>
  <si>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</si>
  <si>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</si>
  <si>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</si>
  <si>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</si>
  <si>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</si>
  <si>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</si>
  <si>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</si>
  <si>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</si>
  <si>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</si>
  <si>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</si>
  <si>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</si>
  <si>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</si>
  <si>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</si>
  <si>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</si>
  <si>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</si>
  <si>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</si>
  <si>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</si>
  <si>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</si>
  <si>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</si>
  <si>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</si>
  <si>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</si>
  <si>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</si>
  <si>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</si>
  <si>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</si>
  <si>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</si>
  <si>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</si>
  <si>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</si>
  <si>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</si>
  <si>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</si>
  <si>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</si>
  <si>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</si>
  <si>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</si>
  <si>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</si>
  <si>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</si>
  <si>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</si>
  <si>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</si>
  <si>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</si>
  <si>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</si>
  <si>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</si>
  <si>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</si>
  <si>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</si>
  <si>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</si>
  <si>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</si>
  <si>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</si>
  <si>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</si>
  <si>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</si>
  <si>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</si>
  <si>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</si>
  <si>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</si>
  <si>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</si>
  <si>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</si>
  <si>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</si>
  <si>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</si>
  <si>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</si>
  <si>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</si>
  <si>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</si>
  <si>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</si>
  <si>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</si>
  <si>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</si>
  <si>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</si>
  <si>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</si>
  <si>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</si>
  <si>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</si>
  <si>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</si>
  <si>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</si>
  <si>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</si>
  <si>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</si>
  <si>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</si>
  <si>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</si>
  <si>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</si>
  <si>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</si>
  <si>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</si>
  <si>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</si>
  <si>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</si>
  <si>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</si>
  <si>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</si>
  <si>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</si>
  <si>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</si>
  <si>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</si>
  <si>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</si>
  <si>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</si>
  <si>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</si>
  <si>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</si>
  <si>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</si>
  <si>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</si>
  <si>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</si>
  <si>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</si>
  <si>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</si>
  <si>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</si>
  <si>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</si>
  <si>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</si>
  <si>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</si>
  <si>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</si>
  <si>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</si>
  <si>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</si>
  <si>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</si>
  <si>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</si>
  <si>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</si>
  <si>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</si>
  <si>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</si>
  <si>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</si>
  <si>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</si>
  <si>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</si>
  <si>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</si>
  <si>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</si>
  <si>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</si>
  <si>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</si>
  <si>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</si>
  <si>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</si>
  <si>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</si>
  <si>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</si>
  <si>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</si>
  <si>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</si>
  <si>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</si>
  <si>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</si>
  <si>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</si>
  <si>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</si>
  <si>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</si>
  <si>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</si>
  <si>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</si>
  <si>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</si>
  <si>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</si>
  <si>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</si>
  <si>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</si>
  <si>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</si>
  <si>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</si>
  <si>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</si>
  <si>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</si>
  <si>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</si>
  <si>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</si>
  <si>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</si>
  <si>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</si>
  <si>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</si>
  <si>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</si>
  <si>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</si>
  <si>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</si>
  <si>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</si>
  <si>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</si>
  <si>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</si>
  <si>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</si>
  <si>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</si>
  <si>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</si>
  <si>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</si>
  <si>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</si>
  <si>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</si>
  <si>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</si>
  <si>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</si>
  <si>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</si>
  <si>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</si>
  <si>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</si>
  <si>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</si>
  <si>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</si>
  <si>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</si>
  <si>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</si>
  <si>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</si>
  <si>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</si>
  <si>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</si>
  <si>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</si>
  <si>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</si>
  <si>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</si>
  <si>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</si>
  <si>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</si>
  <si>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</si>
  <si>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</si>
  <si>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</si>
  <si>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</si>
  <si>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</si>
  <si>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</si>
  <si>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</si>
  <si>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</si>
  <si>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</si>
  <si>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</si>
  <si>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</si>
  <si>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</si>
  <si>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</si>
  <si>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</si>
  <si>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</si>
  <si>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</si>
  <si>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</si>
  <si>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</si>
  <si>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</si>
  <si>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</si>
  <si>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</si>
  <si>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</si>
  <si>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</si>
  <si>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</si>
  <si>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</si>
  <si>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</si>
  <si>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</si>
  <si>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</si>
  <si>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</si>
  <si>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</si>
  <si>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</si>
  <si>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</si>
  <si>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</si>
  <si>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</si>
  <si>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</si>
  <si>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</si>
  <si>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</si>
  <si>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</si>
  <si>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</si>
  <si>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</si>
  <si>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</si>
  <si>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</si>
  <si>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</si>
  <si>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</si>
  <si>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</si>
  <si>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</si>
  <si>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</si>
  <si>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</si>
  <si>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</si>
  <si>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</si>
  <si>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</si>
  <si>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</si>
  <si>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</si>
  <si>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</si>
  <si>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</si>
  <si>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</si>
  <si>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</si>
  <si>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</si>
  <si>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</si>
  <si>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</si>
  <si>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</si>
  <si>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</si>
  <si>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</si>
  <si>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</si>
  <si>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</si>
  <si>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</si>
  <si>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</si>
  <si>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</si>
  <si>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</si>
  <si>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</si>
  <si>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</si>
  <si>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</si>
  <si>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</si>
  <si>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</si>
  <si>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</si>
  <si>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</si>
  <si>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</si>
  <si>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</si>
  <si>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</si>
  <si>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</si>
  <si>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</si>
  <si>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</si>
  <si>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</si>
  <si>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</si>
  <si>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</si>
  <si>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</si>
  <si>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</si>
  <si>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</si>
  <si>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</si>
  <si>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</si>
  <si>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</si>
  <si>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</si>
  <si>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</si>
  <si>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</si>
  <si>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</si>
  <si>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</si>
  <si>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</si>
  <si>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</si>
  <si>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</si>
  <si>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</si>
  <si>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</si>
  <si>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</si>
  <si>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</si>
  <si>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</si>
  <si>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</si>
  <si>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</si>
  <si>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</si>
  <si>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</si>
  <si>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</si>
  <si>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</si>
  <si>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</si>
  <si>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</si>
  <si>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</si>
  <si>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</si>
  <si>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</si>
  <si>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</si>
  <si>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</si>
  <si>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</si>
  <si>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</si>
  <si>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</si>
  <si>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</si>
  <si>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</si>
  <si>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</si>
  <si>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</si>
  <si>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</si>
  <si>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</si>
  <si>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</si>
  <si>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</si>
  <si>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</si>
  <si>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</si>
  <si>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</si>
  <si>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</si>
  <si>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</si>
  <si>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</si>
  <si>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</si>
  <si>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</si>
  <si>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</si>
  <si>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</si>
  <si>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</si>
  <si>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</si>
  <si>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</si>
  <si>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</si>
  <si>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</si>
  <si>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</si>
  <si>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</si>
  <si>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</si>
  <si>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</si>
  <si>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</si>
  <si>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</si>
  <si>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</si>
  <si>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</si>
  <si>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</si>
  <si>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</si>
  <si>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</si>
  <si>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</si>
  <si>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</si>
  <si>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</si>
  <si>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</si>
  <si>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</si>
  <si>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</si>
  <si>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</si>
  <si>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</si>
  <si>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</si>
  <si>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</si>
  <si>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</si>
  <si>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</si>
  <si>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</si>
  <si>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</si>
  <si>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</si>
  <si>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</si>
  <si>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</si>
  <si>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</si>
  <si>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</si>
  <si>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</si>
  <si>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</si>
  <si>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</si>
  <si>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</si>
  <si>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</si>
  <si>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</si>
  <si>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</si>
  <si>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</si>
  <si>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</si>
  <si>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</si>
  <si>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</si>
  <si>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</si>
  <si>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</si>
  <si>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</si>
  <si>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</si>
  <si>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</si>
  <si>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</si>
  <si>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</si>
  <si>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</si>
  <si>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</si>
  <si>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</si>
  <si>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</si>
  <si>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</si>
  <si>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</si>
  <si>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</si>
  <si>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</si>
  <si>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</si>
  <si>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</si>
  <si>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</si>
  <si>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</si>
  <si>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</si>
  <si>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</si>
  <si>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</si>
  <si>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</si>
  <si>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</si>
  <si>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</si>
  <si>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</si>
  <si>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</si>
  <si>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</si>
  <si>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</si>
  <si>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</si>
  <si>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</si>
  <si>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</si>
  <si>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</si>
  <si>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</si>
  <si>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</si>
  <si>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</si>
  <si>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</si>
  <si>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</si>
  <si>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</si>
  <si>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</si>
  <si>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</si>
  <si>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</si>
  <si>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</si>
  <si>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</si>
  <si>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</si>
  <si>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</si>
  <si>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</si>
  <si>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</si>
  <si>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</si>
  <si>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</si>
  <si>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</si>
  <si>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</si>
  <si>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</si>
  <si>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</si>
  <si>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</si>
  <si>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</si>
  <si>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</si>
  <si>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</si>
  <si>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</si>
  <si>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</si>
  <si>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</si>
  <si>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</si>
  <si>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</si>
  <si>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</si>
  <si>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</si>
  <si>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</si>
  <si>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</si>
  <si>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</si>
  <si>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</si>
  <si>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</si>
  <si>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</si>
  <si>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</si>
  <si>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</si>
  <si>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</si>
  <si>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</si>
  <si>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</si>
  <si>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</si>
  <si>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</si>
  <si>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</si>
  <si>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</si>
  <si>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</si>
  <si>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</si>
  <si>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</si>
  <si>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</si>
  <si>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</si>
  <si>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</si>
  <si>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</si>
  <si>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</si>
  <si>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</si>
  <si>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</si>
  <si>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</si>
  <si>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</si>
  <si>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</si>
  <si>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</si>
  <si>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</si>
  <si>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</si>
  <si>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</si>
  <si>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</si>
  <si>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</si>
  <si>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</si>
  <si>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</si>
  <si>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</si>
  <si>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</si>
  <si>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</si>
  <si>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</si>
  <si>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</si>
  <si>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</si>
  <si>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</si>
  <si>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</si>
  <si>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</si>
  <si>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</si>
  <si>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</si>
  <si>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</si>
  <si>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</si>
  <si>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</si>
  <si>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</si>
  <si>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</si>
  <si>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</si>
  <si>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</si>
  <si>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</si>
  <si>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</si>
  <si>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</si>
  <si>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</si>
  <si>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</si>
  <si>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</si>
  <si>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</si>
  <si>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</si>
  <si>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</si>
  <si>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</si>
  <si>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</si>
  <si>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</si>
  <si>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</si>
  <si>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</si>
  <si>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</si>
  <si>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</si>
  <si>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</si>
  <si>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</si>
  <si>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</si>
  <si>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</si>
  <si>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</si>
  <si>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</si>
  <si>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</si>
  <si>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</si>
  <si>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</si>
  <si>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</si>
  <si>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</si>
  <si>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</si>
  <si>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</si>
  <si>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</si>
  <si>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</si>
  <si>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</si>
  <si>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</si>
  <si>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</si>
  <si>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</si>
  <si>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</si>
  <si>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</si>
  <si>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</si>
  <si>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</si>
  <si>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</si>
  <si>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</si>
  <si>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</si>
  <si>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</si>
  <si>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</si>
  <si>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</si>
  <si>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</si>
  <si>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</si>
  <si>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</si>
  <si>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</si>
  <si>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</si>
  <si>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</si>
  <si>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</si>
  <si>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</si>
  <si>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</si>
  <si>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</si>
  <si>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</si>
  <si>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</si>
  <si>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</si>
  <si>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</si>
  <si>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</si>
  <si>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</si>
  <si>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</si>
  <si>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</si>
  <si>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</si>
  <si>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</si>
  <si>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</si>
  <si>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</si>
  <si>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</si>
  <si>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</si>
  <si>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</si>
  <si>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</si>
  <si>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</si>
  <si>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</si>
  <si>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</si>
  <si>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</si>
  <si>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</si>
  <si>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</si>
  <si>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</si>
  <si>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</si>
  <si>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</si>
  <si>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</si>
  <si>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</si>
  <si>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</si>
  <si>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</si>
  <si>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</si>
  <si>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</si>
  <si>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</si>
  <si>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</si>
  <si>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</si>
  <si>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</si>
  <si>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</si>
  <si>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</si>
  <si>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</si>
  <si>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</si>
  <si>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</si>
  <si>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</si>
  <si>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</si>
  <si>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</si>
  <si>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</si>
  <si>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</si>
  <si>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</si>
  <si>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</si>
  <si>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</si>
  <si>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</si>
  <si>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</si>
  <si>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</si>
  <si>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</si>
  <si>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</si>
  <si>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</si>
  <si>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</si>
  <si>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</si>
  <si>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</si>
  <si>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</si>
  <si>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</si>
  <si>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</si>
  <si>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</si>
  <si>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</si>
  <si>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</si>
  <si>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</si>
  <si>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</si>
  <si>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</si>
  <si>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</si>
  <si>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</si>
  <si>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</si>
  <si>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</si>
  <si>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</si>
  <si>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</si>
  <si>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</si>
  <si>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</si>
  <si>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</si>
  <si>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</si>
  <si>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</si>
  <si>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</si>
  <si>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</si>
  <si>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</si>
  <si>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</si>
  <si>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</si>
  <si>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</si>
  <si>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</si>
  <si>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</si>
  <si>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</si>
  <si>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</si>
  <si>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</si>
  <si>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</si>
  <si>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</si>
  <si>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</si>
  <si>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</si>
  <si>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</si>
  <si>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</si>
  <si>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</si>
  <si>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</si>
  <si>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</si>
  <si>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</si>
  <si>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</si>
  <si>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</si>
  <si>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</si>
  <si>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</si>
  <si>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</si>
  <si>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</si>
  <si>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</si>
  <si>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</si>
  <si>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</si>
  <si>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</si>
  <si>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</si>
  <si>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</si>
  <si>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</si>
  <si>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</si>
  <si>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</si>
  <si>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</si>
  <si>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</si>
  <si>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</si>
  <si>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</si>
  <si>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</si>
  <si>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</si>
  <si>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</si>
  <si>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</si>
  <si>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</si>
  <si>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</si>
  <si>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</si>
  <si>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</si>
  <si>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</si>
  <si>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</si>
  <si>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</si>
  <si>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</si>
  <si>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</si>
  <si>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</si>
  <si>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</si>
  <si>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</si>
  <si>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</si>
  <si>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</si>
  <si>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</si>
  <si>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</si>
  <si>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</si>
  <si>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</si>
  <si>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</si>
  <si>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</si>
  <si>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</si>
  <si>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</si>
  <si>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</si>
  <si>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</si>
  <si>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</si>
  <si>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</si>
  <si>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</si>
  <si>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</si>
  <si>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</si>
  <si>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</si>
  <si>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</si>
  <si>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</si>
  <si>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</si>
  <si>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</si>
  <si>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</si>
  <si>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</si>
  <si>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</si>
  <si>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</si>
  <si>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</si>
  <si>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</si>
  <si>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</si>
  <si>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</si>
  <si>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</si>
  <si>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</si>
  <si>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</si>
  <si>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</si>
  <si>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</si>
  <si>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</si>
  <si>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</si>
  <si>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</si>
  <si>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</si>
  <si>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</si>
  <si>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</si>
  <si>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</si>
  <si>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</si>
  <si>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</si>
  <si>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</si>
  <si>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</si>
  <si>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</si>
  <si>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</si>
  <si>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</si>
  <si>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</si>
  <si>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</si>
  <si>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</si>
  <si>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</si>
  <si>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</si>
  <si>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</si>
  <si>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</si>
  <si>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</si>
  <si>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</si>
  <si>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</si>
  <si>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</si>
  <si>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</si>
  <si>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</si>
  <si>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</si>
  <si>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</si>
  <si>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</si>
  <si>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</si>
  <si>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</si>
  <si>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</si>
  <si>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</si>
  <si>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</si>
  <si>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</si>
  <si>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</si>
  <si>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</si>
  <si>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</si>
  <si>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</si>
  <si>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</si>
  <si>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</si>
  <si>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</si>
  <si>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</si>
  <si>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</si>
  <si>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</si>
  <si>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</si>
  <si>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</si>
  <si>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</si>
  <si>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</si>
  <si>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</si>
  <si>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</si>
  <si>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</si>
  <si>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</si>
  <si>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</si>
  <si>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</si>
  <si>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</si>
  <si>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</si>
  <si>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</si>
  <si>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</si>
  <si>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</si>
  <si>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</si>
  <si>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</si>
  <si>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</si>
  <si>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</si>
  <si>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</si>
  <si>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</si>
  <si>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</si>
  <si>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</si>
  <si>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</si>
  <si>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</si>
  <si>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</si>
  <si>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</si>
  <si>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</si>
  <si>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</si>
  <si>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</si>
  <si>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</si>
  <si>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</si>
  <si>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</si>
  <si>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</si>
  <si>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</si>
  <si>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</si>
  <si>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</si>
  <si>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</si>
  <si>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</si>
  <si>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</si>
  <si>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</si>
  <si>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</si>
  <si>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</si>
  <si>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</si>
  <si>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</si>
  <si>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</si>
  <si>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</si>
  <si>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</si>
  <si>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</si>
  <si>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</si>
  <si>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</si>
  <si>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</si>
  <si>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</si>
  <si>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</si>
  <si>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</si>
  <si>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</si>
  <si>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</si>
  <si>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</si>
  <si>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</si>
  <si>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</si>
  <si>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</si>
  <si>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</si>
  <si>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</si>
  <si>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</si>
  <si>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</si>
  <si>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</si>
  <si>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</si>
  <si>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</si>
  <si>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</si>
  <si>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</si>
  <si>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</si>
  <si>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</si>
  <si>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</si>
  <si>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</si>
  <si>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</si>
  <si>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</si>
  <si>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</si>
  <si>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</si>
  <si>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</si>
  <si>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</si>
  <si>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</si>
  <si>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</si>
  <si>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</si>
  <si>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</si>
  <si>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</si>
  <si>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</si>
  <si>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</si>
  <si>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</si>
  <si>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</si>
  <si>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</si>
  <si>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</si>
  <si>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</si>
  <si>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</si>
  <si>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</si>
  <si>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</si>
  <si>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</si>
  <si>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</si>
  <si>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</si>
  <si>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</si>
  <si>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</si>
  <si>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</si>
  <si>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</si>
  <si>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</si>
  <si>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</si>
  <si>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</si>
  <si>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</si>
  <si>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</si>
  <si>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</si>
  <si>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</si>
  <si>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</si>
  <si>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</si>
  <si>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</si>
  <si>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</si>
  <si>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</si>
  <si>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</si>
  <si>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</si>
  <si>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</si>
  <si>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</si>
  <si>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</si>
  <si>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</si>
  <si>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</si>
  <si>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</si>
  <si>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</si>
  <si>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</si>
  <si>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</si>
  <si>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</si>
  <si>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</si>
  <si>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</si>
  <si>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</si>
  <si>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</si>
  <si>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</si>
  <si>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</si>
  <si>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</si>
  <si>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</si>
  <si>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</si>
  <si>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</si>
  <si>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</si>
  <si>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</si>
  <si>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</si>
  <si>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</si>
  <si>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</si>
  <si>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</si>
  <si>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</si>
  <si>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</si>
  <si>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</si>
  <si>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</si>
  <si>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</si>
  <si>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</si>
  <si>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</si>
  <si>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</si>
  <si>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</si>
  <si>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</si>
  <si>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</si>
  <si>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</si>
  <si>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</si>
  <si>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</si>
  <si>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</si>
  <si>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</si>
  <si>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</si>
  <si>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</si>
  <si>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</si>
  <si>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</si>
  <si>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</si>
  <si>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</si>
  <si>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</si>
  <si>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</si>
  <si>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</si>
  <si>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</si>
  <si>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</si>
  <si>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</si>
  <si>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</si>
  <si>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</si>
  <si>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</si>
  <si>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</si>
  <si>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</si>
  <si>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</si>
  <si>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</si>
  <si>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</si>
  <si>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</si>
  <si>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</si>
  <si>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</si>
  <si>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</si>
  <si>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</si>
  <si>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</si>
  <si>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</si>
  <si>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</si>
  <si>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</si>
  <si>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</si>
  <si>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</si>
  <si>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</si>
  <si>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</si>
  <si>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</si>
  <si>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</si>
  <si>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</si>
  <si>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</si>
  <si>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</si>
  <si>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</si>
  <si>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</si>
  <si>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</si>
  <si>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</si>
  <si>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</si>
  <si>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</si>
  <si>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</si>
  <si>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</si>
  <si>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</si>
  <si>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</si>
  <si>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</si>
  <si>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</si>
  <si>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</si>
  <si>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</si>
  <si>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</si>
  <si>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</si>
  <si>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</si>
  <si>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</si>
  <si>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</si>
  <si>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</si>
  <si>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</si>
  <si>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</si>
  <si>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</si>
  <si>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</si>
  <si>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</si>
  <si>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</si>
  <si>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</si>
  <si>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</si>
  <si>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</si>
  <si>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</si>
  <si>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</si>
  <si>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</si>
  <si>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</si>
  <si>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</si>
  <si>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</si>
  <si>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</si>
  <si>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</si>
  <si>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</si>
  <si>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</si>
  <si>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</si>
  <si>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</si>
  <si>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</si>
  <si>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</si>
  <si>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</si>
  <si>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</si>
  <si>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</si>
  <si>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</si>
  <si>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</si>
  <si>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</si>
  <si>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</si>
  <si>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</si>
  <si>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</si>
  <si>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</si>
  <si>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</si>
  <si>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</si>
  <si>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</si>
  <si>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</si>
  <si>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</si>
  <si>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</si>
  <si>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</si>
  <si>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</si>
  <si>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</si>
  <si>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</si>
  <si>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</si>
  <si>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</si>
  <si>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</si>
  <si>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</si>
  <si>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</si>
  <si>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</si>
  <si>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</si>
  <si>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</si>
  <si>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</si>
  <si>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</si>
  <si>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</si>
  <si>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</si>
  <si>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</si>
  <si>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</si>
  <si>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</si>
  <si>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</si>
  <si>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</si>
  <si>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</si>
  <si>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</si>
  <si>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</si>
  <si>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</si>
  <si>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</si>
  <si>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</si>
  <si>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</si>
  <si>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</si>
  <si>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</si>
  <si>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</si>
  <si>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</si>
  <si>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</si>
  <si>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</si>
  <si>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</si>
  <si>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</si>
  <si>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</si>
  <si>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</si>
  <si>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</si>
  <si>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</si>
  <si>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</si>
  <si>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</si>
  <si>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</si>
  <si>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</si>
  <si>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</si>
  <si>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</si>
  <si>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</si>
  <si>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</si>
  <si>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</si>
  <si>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</si>
  <si>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</si>
  <si>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</si>
  <si>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</si>
  <si>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</si>
  <si>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</si>
  <si>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</si>
  <si>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</si>
  <si>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</si>
  <si>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</si>
  <si>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</si>
  <si>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</si>
  <si>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</si>
  <si>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</si>
  <si>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</si>
  <si>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</si>
  <si>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</si>
  <si>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</si>
  <si>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</si>
  <si>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</si>
  <si>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</si>
  <si>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</si>
  <si>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</si>
  <si>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</si>
  <si>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</si>
  <si>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</si>
  <si>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</si>
  <si>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</si>
  <si>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</si>
  <si>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</si>
  <si>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</si>
  <si>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</si>
  <si>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</si>
  <si>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</si>
  <si>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</si>
  <si>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</si>
  <si>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</si>
  <si>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</si>
  <si>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</si>
  <si>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</si>
  <si>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</si>
  <si>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</si>
  <si>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</si>
  <si>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</si>
  <si>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</si>
  <si>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</si>
  <si>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</si>
  <si>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</si>
  <si>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</si>
  <si>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</si>
  <si>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</si>
  <si>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</si>
  <si>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</si>
  <si>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</si>
  <si>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</si>
  <si>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</si>
  <si>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</si>
  <si>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</si>
  <si>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</si>
  <si>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</si>
  <si>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</si>
  <si>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</si>
  <si>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</si>
  <si>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</si>
  <si>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</si>
  <si>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</si>
  <si>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</si>
  <si>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</si>
  <si>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</si>
  <si>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</si>
  <si>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</si>
  <si>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</si>
  <si>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</si>
  <si>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</si>
  <si>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</si>
  <si>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</si>
  <si>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</si>
  <si>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</si>
  <si>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</si>
  <si>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</si>
  <si>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</si>
  <si>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</si>
  <si>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</si>
  <si>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</si>
  <si>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</si>
  <si>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</si>
  <si>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</si>
  <si>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</si>
  <si>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</si>
  <si>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</si>
  <si>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</si>
  <si>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</si>
  <si>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</si>
  <si>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</si>
  <si>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</si>
  <si>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</si>
  <si>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</si>
  <si>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</si>
  <si>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</si>
  <si>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</si>
  <si>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</si>
  <si>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</si>
  <si>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</si>
  <si>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</si>
  <si>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</si>
  <si>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</si>
  <si>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</si>
  <si>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</si>
  <si>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</si>
  <si>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</si>
  <si>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</si>
  <si>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</si>
  <si>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</si>
  <si>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</si>
  <si>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</si>
  <si>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</si>
  <si>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</si>
  <si>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</si>
  <si>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</si>
  <si>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</si>
  <si>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</si>
  <si>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</si>
  <si>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</si>
  <si>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</si>
  <si>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</si>
  <si>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</si>
  <si>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</si>
  <si>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</si>
  <si>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</si>
  <si>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</si>
  <si>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</si>
  <si>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</si>
  <si>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</si>
  <si>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</si>
  <si>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</si>
  <si>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</si>
  <si>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</si>
  <si>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</si>
  <si>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</si>
  <si>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</si>
  <si>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</si>
  <si>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</si>
  <si>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</si>
  <si>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</si>
  <si>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</si>
  <si>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</si>
  <si>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</si>
  <si>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</si>
  <si>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</si>
  <si>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</si>
  <si>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</si>
  <si>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</si>
  <si>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</si>
  <si>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</si>
  <si>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</si>
  <si>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</si>
  <si>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</si>
  <si>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</si>
  <si>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</si>
  <si>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</si>
  <si>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</si>
  <si>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</si>
  <si>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</si>
  <si>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</si>
  <si>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</si>
  <si>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</si>
  <si>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</si>
  <si>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</si>
  <si>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</si>
  <si>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</si>
  <si>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</si>
  <si>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</si>
  <si>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</si>
  <si>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</si>
  <si>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</si>
  <si>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</si>
  <si>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</si>
  <si>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</si>
  <si>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</si>
  <si>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</si>
  <si>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</si>
  <si>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</si>
  <si>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</si>
  <si>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</si>
  <si>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</si>
  <si>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</si>
  <si>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</si>
  <si>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</si>
  <si>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</si>
  <si>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</si>
  <si>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</si>
  <si>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</si>
  <si>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</si>
  <si>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</si>
  <si>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</si>
  <si>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</si>
  <si>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</si>
  <si>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</si>
  <si>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</si>
  <si>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</si>
  <si>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</si>
  <si>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</si>
  <si>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</si>
  <si>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</si>
  <si>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</si>
  <si>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</si>
  <si>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</si>
  <si>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</si>
  <si>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</si>
  <si>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</si>
  <si>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</si>
  <si>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</si>
  <si>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</si>
  <si>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</si>
  <si>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</si>
  <si>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</si>
  <si>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</si>
  <si>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</si>
  <si>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</si>
  <si>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</si>
  <si>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</si>
  <si>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</si>
  <si>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</si>
  <si>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</si>
  <si>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</si>
  <si>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</si>
  <si>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</si>
  <si>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</si>
  <si>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</si>
  <si>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</si>
  <si>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</si>
  <si>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</si>
  <si>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</si>
  <si>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</si>
  <si>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</si>
  <si>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</si>
  <si>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</si>
  <si>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</si>
  <si>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</si>
  <si>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</si>
  <si>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</si>
  <si>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</si>
  <si>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</si>
  <si>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</si>
  <si>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</si>
  <si>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</si>
  <si>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</si>
  <si>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</si>
  <si>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</si>
  <si>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</si>
  <si>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</si>
  <si>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</si>
  <si>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</si>
  <si>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</si>
  <si>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</si>
  <si>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</si>
  <si>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</si>
  <si>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</si>
  <si>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</si>
  <si>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</si>
  <si>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</si>
  <si>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</si>
  <si>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</si>
  <si>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</si>
  <si>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</si>
  <si>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</si>
  <si>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</si>
  <si>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</si>
  <si>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</si>
  <si>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</si>
  <si>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</si>
  <si>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</si>
  <si>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</si>
  <si>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</si>
  <si>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</si>
  <si>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</si>
  <si>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</si>
  <si>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</si>
  <si>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</si>
  <si>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</si>
  <si>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</si>
  <si>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</si>
  <si>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</si>
  <si>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</si>
  <si>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</si>
  <si>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</si>
  <si>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</si>
  <si>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</si>
  <si>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</si>
  <si>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</si>
  <si>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</si>
  <si>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</si>
  <si>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</si>
  <si>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</si>
  <si>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</si>
  <si>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</si>
  <si>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</si>
  <si>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</si>
  <si>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</si>
  <si>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</si>
  <si>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</si>
  <si>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</si>
  <si>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</si>
  <si>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</si>
  <si>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</si>
  <si>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</si>
  <si>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</si>
  <si>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</si>
  <si>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</si>
  <si>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</si>
  <si>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</si>
  <si>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</si>
  <si>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</si>
  <si>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</si>
  <si>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</si>
  <si>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</si>
  <si>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</si>
  <si>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</si>
  <si>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</si>
  <si>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</si>
  <si>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</si>
  <si>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</si>
  <si>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</si>
  <si>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</si>
  <si>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</si>
  <si>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</si>
  <si>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</si>
  <si>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</si>
  <si>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</si>
  <si>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</si>
  <si>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</si>
  <si>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</si>
  <si>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</si>
  <si>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</si>
  <si>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</si>
  <si>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</si>
  <si>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</si>
  <si>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</si>
  <si>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</si>
  <si>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</si>
  <si>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</si>
  <si>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</si>
  <si>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</si>
  <si>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</si>
  <si>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</si>
  <si>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</si>
  <si>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</si>
  <si>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</si>
  <si>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</si>
  <si>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</si>
  <si>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</si>
  <si>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</si>
  <si>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</si>
  <si>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</si>
  <si>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</si>
  <si>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</si>
  <si>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</si>
  <si>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</si>
  <si>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</si>
  <si>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</si>
  <si>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</si>
  <si>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</si>
  <si>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</si>
  <si>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</si>
  <si>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</si>
  <si>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</si>
  <si>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</si>
  <si>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</si>
  <si>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</si>
  <si>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</si>
  <si>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</si>
  <si>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</si>
  <si>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</si>
  <si>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</si>
  <si>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</si>
  <si>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</si>
  <si>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</si>
  <si>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</si>
  <si>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</si>
  <si>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</si>
  <si>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</si>
  <si>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</si>
  <si>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</si>
  <si>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</si>
  <si>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</si>
  <si>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</si>
  <si>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</si>
  <si>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</si>
  <si>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</si>
  <si>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</si>
  <si>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</si>
  <si>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</si>
  <si>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</si>
  <si>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</si>
  <si>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</si>
  <si>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</si>
  <si>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</si>
  <si>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</si>
  <si>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</si>
  <si>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</si>
  <si>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</si>
  <si>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</si>
  <si>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</si>
  <si>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</si>
  <si>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</si>
  <si>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</si>
  <si>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</si>
  <si>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</si>
  <si>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</si>
  <si>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</si>
  <si>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</si>
  <si>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</si>
  <si>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</si>
  <si>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</si>
  <si>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</si>
  <si>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</si>
  <si>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</si>
  <si>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</si>
  <si>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</si>
  <si>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</si>
  <si>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</si>
  <si>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</si>
  <si>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</si>
  <si>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</si>
  <si>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</si>
  <si>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</si>
  <si>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</si>
  <si>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</si>
  <si>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</si>
  <si>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</si>
  <si>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</si>
  <si>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</si>
  <si>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</si>
  <si>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</si>
  <si>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</si>
  <si>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</si>
  <si>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</si>
  <si>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</si>
  <si>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</si>
  <si>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</si>
  <si>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</si>
  <si>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</si>
  <si>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</si>
  <si>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</si>
  <si>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</si>
  <si>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</si>
  <si>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</si>
  <si>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</si>
  <si>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</si>
  <si>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</si>
  <si>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</si>
  <si>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</si>
  <si>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</si>
  <si>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</si>
  <si>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</si>
  <si>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</si>
  <si>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</si>
  <si>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</si>
  <si>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</si>
  <si>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</si>
  <si>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</si>
  <si>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</si>
  <si>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</si>
  <si>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</si>
  <si>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</si>
  <si>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</si>
  <si>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</si>
  <si>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</si>
  <si>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</si>
  <si>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</si>
  <si>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</si>
  <si>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</si>
  <si>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</si>
  <si>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</si>
  <si>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</si>
  <si>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</si>
  <si>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</si>
  <si>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</si>
  <si>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</si>
  <si>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</si>
  <si>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</si>
  <si>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</si>
  <si>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</si>
  <si>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</si>
  <si>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</si>
  <si>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</si>
  <si>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</si>
  <si>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</si>
  <si>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</si>
  <si>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</si>
  <si>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</si>
  <si>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</si>
  <si>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</si>
  <si>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</si>
  <si>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</si>
  <si>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</si>
  <si>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</si>
  <si>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</si>
  <si>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</si>
  <si>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</si>
  <si>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</si>
  <si>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</si>
  <si>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</si>
  <si>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</si>
  <si>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</si>
  <si>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</si>
  <si>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</si>
  <si>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</si>
  <si>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</si>
  <si>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</si>
  <si>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</si>
  <si>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</si>
  <si>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</si>
  <si>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</si>
  <si>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</si>
  <si>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</si>
  <si>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</si>
  <si>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</si>
  <si>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</si>
  <si>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</si>
  <si>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</si>
  <si>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</si>
  <si>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</si>
  <si>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</si>
  <si>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</si>
  <si>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</si>
  <si>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</si>
  <si>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</si>
  <si>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</si>
  <si>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</si>
  <si>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</si>
  <si>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</si>
  <si>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</si>
  <si>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</si>
  <si>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</si>
  <si>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</si>
  <si>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</si>
  <si>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</si>
  <si>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</si>
  <si>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</si>
  <si>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</si>
  <si>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</si>
  <si>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</si>
  <si>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</si>
  <si>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</si>
  <si>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</si>
  <si>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</si>
  <si>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</si>
  <si>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</si>
  <si>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</si>
  <si>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</si>
  <si>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</si>
  <si>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</si>
  <si>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</si>
  <si>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</si>
  <si>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</si>
  <si>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</si>
  <si>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</si>
  <si>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</si>
  <si>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</si>
  <si>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</si>
  <si>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</si>
  <si>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</si>
  <si>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</si>
  <si>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</si>
  <si>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</si>
  <si>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</si>
  <si>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</si>
  <si>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</si>
  <si>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</si>
  <si>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</si>
  <si>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</si>
  <si>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</si>
  <si>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</si>
  <si>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</si>
  <si>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</si>
  <si>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</si>
  <si>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</si>
  <si>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</si>
  <si>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</si>
  <si>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</si>
  <si>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</si>
  <si>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</si>
  <si>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</si>
  <si>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</si>
  <si>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</si>
  <si>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</si>
  <si>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</si>
  <si>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</si>
  <si>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</si>
  <si>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</si>
  <si>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</si>
  <si>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</si>
  <si>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</si>
  <si>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</si>
  <si>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</si>
  <si>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</si>
  <si>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</si>
  <si>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</si>
  <si>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</si>
  <si>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</si>
  <si>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</si>
  <si>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</si>
  <si>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</si>
  <si>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</si>
  <si>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</si>
  <si>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</si>
  <si>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</si>
  <si>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</si>
  <si>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</si>
  <si>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</si>
  <si>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</si>
  <si>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</si>
  <si>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</si>
  <si>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</si>
  <si>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</si>
  <si>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</si>
  <si>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</si>
  <si>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</si>
  <si>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</si>
  <si>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</si>
  <si>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</si>
  <si>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</si>
  <si>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</si>
  <si>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</si>
  <si>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</si>
  <si>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</si>
  <si>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</si>
  <si>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</si>
  <si>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</si>
  <si>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</si>
  <si>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</si>
  <si>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</si>
  <si>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</si>
  <si>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</si>
  <si>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</si>
  <si>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</si>
  <si>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</si>
  <si>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</si>
  <si>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</si>
  <si>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</si>
  <si>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</si>
  <si>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</si>
  <si>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</si>
  <si>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</si>
  <si>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</si>
  <si>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</si>
  <si>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</si>
  <si>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</si>
  <si>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</si>
  <si>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</si>
  <si>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</si>
  <si>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</si>
  <si>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</si>
  <si>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</si>
  <si>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</si>
  <si>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</si>
  <si>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</si>
  <si>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</si>
  <si>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</si>
  <si>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</si>
  <si>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</si>
  <si>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</si>
  <si>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</si>
  <si>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</si>
  <si>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</si>
  <si>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</si>
  <si>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</si>
  <si>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</si>
  <si>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</si>
  <si>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</si>
  <si>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</si>
  <si>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</si>
  <si>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</si>
  <si>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</si>
  <si>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</si>
  <si>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</si>
  <si>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</si>
  <si>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</si>
  <si>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</si>
  <si>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</si>
  <si>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</si>
  <si>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</si>
  <si>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</si>
  <si>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</si>
  <si>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</si>
  <si>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</si>
  <si>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</si>
  <si>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</si>
  <si>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</si>
  <si>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</si>
  <si>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</si>
  <si>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</si>
  <si>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</si>
  <si>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</si>
  <si>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</si>
  <si>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</si>
  <si>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</si>
  <si>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</si>
  <si>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</si>
  <si>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</si>
  <si>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</si>
  <si>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</si>
  <si>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</si>
  <si>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</si>
  <si>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</si>
  <si>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</si>
  <si>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</si>
  <si>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</si>
  <si>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</si>
  <si>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</si>
  <si>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</si>
  <si>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</si>
  <si>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</si>
  <si>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</si>
  <si>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</si>
  <si>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</si>
  <si>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</si>
  <si>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</si>
  <si>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</si>
  <si>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</si>
  <si>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</si>
  <si>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</si>
  <si>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</si>
  <si>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</si>
  <si>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</si>
  <si>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</si>
  <si>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</si>
  <si>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</si>
  <si>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</si>
  <si>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</si>
  <si>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</si>
  <si>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</si>
  <si>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</si>
  <si>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</si>
  <si>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</si>
  <si>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</si>
  <si>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</si>
  <si>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</si>
  <si>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</si>
  <si>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</si>
  <si>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</si>
  <si>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</si>
  <si>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</si>
  <si>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</si>
  <si>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</si>
  <si>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</si>
  <si>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</si>
  <si>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</si>
  <si>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</si>
  <si>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</si>
  <si>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</si>
  <si>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</si>
  <si>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</si>
  <si>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</si>
  <si>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</si>
  <si>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</si>
  <si>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</si>
  <si>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</si>
  <si>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</si>
  <si>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</si>
  <si>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</si>
  <si>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</si>
  <si>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</si>
  <si>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</si>
  <si>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</si>
  <si>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</si>
  <si>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</si>
  <si>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</si>
  <si>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</si>
  <si>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</si>
  <si>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</si>
  <si>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</si>
  <si>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</si>
  <si>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</si>
  <si>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</si>
  <si>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</si>
  <si>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</si>
  <si>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</si>
  <si>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</si>
  <si>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</si>
  <si>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</si>
  <si>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</si>
  <si>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</si>
  <si>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</si>
  <si>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</si>
  <si>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</si>
  <si>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</si>
  <si>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</si>
  <si>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</si>
  <si>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</si>
  <si>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</si>
  <si>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</si>
  <si>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</si>
  <si>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</si>
  <si>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</si>
  <si>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</si>
  <si>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</si>
  <si>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</si>
  <si>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</si>
  <si>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</si>
  <si>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</si>
  <si>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</si>
  <si>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</si>
  <si>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</si>
  <si>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</si>
  <si>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</si>
  <si>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</si>
  <si>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</si>
  <si>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</si>
  <si>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</si>
  <si>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</si>
  <si>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</si>
  <si>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</si>
  <si>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</si>
  <si>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</si>
  <si>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</si>
  <si>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</si>
  <si>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</si>
  <si>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</si>
  <si>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</si>
  <si>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</si>
  <si>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</si>
  <si>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</si>
  <si>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</si>
  <si>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</si>
  <si>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</si>
  <si>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</si>
  <si>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</si>
  <si>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</si>
  <si>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</si>
  <si>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</si>
  <si>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</si>
  <si>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</si>
  <si>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</si>
  <si>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</si>
  <si>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</si>
  <si>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</si>
  <si>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</si>
  <si>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</si>
  <si>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</si>
  <si>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</si>
  <si>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</si>
  <si>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</si>
  <si>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</si>
  <si>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</si>
  <si>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</si>
  <si>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</si>
  <si>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</si>
  <si>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</si>
  <si>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</si>
  <si>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</si>
  <si>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</si>
  <si>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</si>
  <si>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</si>
  <si>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</si>
  <si>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</si>
  <si>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</si>
  <si>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</si>
  <si>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</si>
  <si>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</si>
  <si>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</si>
  <si>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</si>
  <si>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</si>
  <si>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</si>
  <si>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</si>
  <si>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</si>
  <si>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</si>
  <si>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</si>
  <si>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</si>
  <si>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</si>
  <si>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</si>
  <si>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</si>
  <si>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</si>
  <si>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</si>
  <si>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</si>
  <si>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</si>
  <si>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</si>
  <si>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</si>
  <si>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</si>
  <si>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</si>
  <si>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</si>
  <si>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</si>
  <si>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</si>
  <si>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</si>
  <si>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</si>
  <si>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</si>
  <si>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</si>
  <si>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</si>
  <si>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</si>
  <si>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</si>
  <si>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</si>
  <si>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</si>
  <si>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</si>
  <si>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</si>
  <si>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</si>
  <si>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</si>
  <si>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</si>
  <si>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</si>
  <si>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</si>
  <si>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</si>
  <si>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</si>
  <si>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</si>
  <si>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</si>
  <si>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</si>
  <si>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</si>
  <si>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</si>
  <si>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</si>
  <si>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</si>
  <si>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</si>
  <si>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</si>
  <si>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</si>
  <si>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</si>
  <si>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</si>
  <si>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</si>
  <si>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</si>
  <si>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</si>
  <si>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</si>
  <si>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</si>
  <si>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</si>
  <si>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</si>
  <si>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</si>
  <si>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</si>
  <si>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</si>
  <si>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</si>
  <si>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</si>
  <si>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</si>
  <si>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</si>
  <si>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</si>
  <si>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</si>
  <si>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</si>
  <si>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</si>
  <si>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</si>
  <si>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</si>
  <si>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</si>
  <si>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</si>
  <si>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</si>
  <si>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</si>
  <si>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</si>
  <si>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</si>
  <si>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</si>
  <si>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</si>
  <si>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</si>
  <si>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</si>
  <si>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</si>
  <si>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</si>
  <si>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</si>
  <si>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</si>
  <si>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</si>
  <si>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</si>
  <si>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</si>
  <si>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</si>
  <si>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</si>
  <si>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</si>
  <si>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</si>
  <si>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</si>
  <si>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</si>
  <si>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</si>
  <si>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</si>
  <si>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</si>
  <si>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</si>
  <si>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</si>
  <si>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</si>
  <si>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</si>
  <si>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</si>
  <si>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</si>
  <si>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</si>
  <si>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</si>
  <si>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</si>
  <si>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</si>
  <si>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</si>
  <si>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</si>
  <si>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</si>
  <si>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</si>
  <si>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</si>
  <si>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</si>
  <si>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</si>
  <si>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</si>
  <si>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</si>
  <si>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</si>
  <si>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</si>
  <si>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</si>
  <si>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</si>
  <si>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</si>
  <si>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</si>
  <si>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</si>
  <si>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</si>
  <si>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</si>
  <si>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</si>
  <si>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</si>
  <si>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</si>
  <si>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</si>
  <si>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</si>
  <si>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</si>
  <si>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</si>
  <si>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</si>
  <si>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</si>
  <si>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</si>
  <si>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</si>
  <si>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</si>
  <si>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</si>
  <si>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</si>
  <si>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</si>
  <si>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</si>
  <si>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</si>
  <si>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</si>
  <si>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</si>
  <si>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</si>
  <si>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</si>
  <si>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</si>
  <si>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</si>
  <si>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</si>
  <si>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</si>
  <si>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</si>
  <si>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</si>
  <si>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</si>
  <si>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</si>
  <si>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</si>
  <si>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</si>
  <si>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</si>
  <si>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</si>
  <si>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</si>
  <si>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</si>
  <si>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</si>
  <si>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</si>
  <si>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</si>
  <si>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</si>
  <si>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</si>
  <si>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</si>
  <si>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</si>
  <si>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</si>
  <si>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</si>
  <si>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</si>
  <si>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</si>
  <si>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</si>
  <si>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</si>
  <si>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</si>
  <si>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</si>
  <si>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</si>
  <si>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</si>
  <si>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</si>
  <si>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</si>
  <si>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</si>
  <si>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</si>
  <si>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</si>
  <si>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</si>
  <si>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</si>
  <si>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</si>
  <si>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</si>
  <si>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</si>
  <si>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</si>
  <si>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</si>
  <si>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</si>
  <si>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</si>
  <si>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</si>
  <si>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</si>
  <si>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</si>
  <si>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</si>
  <si>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</si>
  <si>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</si>
  <si>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</si>
  <si>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</si>
  <si>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</si>
  <si>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</si>
  <si>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</si>
  <si>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</si>
  <si>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</si>
  <si>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</si>
  <si>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</si>
  <si>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</si>
  <si>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</si>
  <si>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</si>
  <si>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</si>
  <si>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</si>
  <si>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</si>
  <si>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</si>
  <si>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</si>
  <si>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</si>
  <si>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</si>
  <si>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</si>
  <si>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</si>
  <si>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</si>
  <si>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</si>
  <si>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</si>
  <si>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</si>
  <si>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</si>
  <si>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</si>
  <si>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</si>
  <si>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</si>
  <si>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</si>
  <si>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</si>
  <si>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</si>
  <si>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</si>
  <si>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</si>
  <si>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</si>
  <si>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</si>
  <si>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</si>
  <si>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</si>
  <si>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</si>
  <si>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</si>
  <si>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</si>
  <si>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</si>
  <si>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</si>
  <si>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</si>
  <si>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</si>
  <si>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</si>
  <si>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</si>
  <si>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</si>
  <si>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</si>
  <si>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</si>
  <si>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</si>
  <si>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</si>
  <si>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</si>
  <si>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</si>
  <si>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</si>
  <si>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</si>
  <si>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</si>
  <si>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</si>
  <si>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</si>
  <si>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</si>
  <si>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</si>
  <si>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</si>
  <si>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</si>
  <si>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</si>
  <si>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</si>
  <si>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</si>
  <si>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</si>
  <si>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</si>
  <si>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</si>
  <si>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</si>
  <si>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</si>
  <si>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</si>
  <si>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</si>
  <si>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</si>
  <si>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</si>
  <si>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</si>
  <si>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</si>
  <si>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</si>
  <si>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</si>
  <si>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</si>
  <si>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</si>
  <si>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</si>
  <si>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</si>
  <si>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</si>
  <si>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</si>
  <si>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</si>
  <si>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</si>
  <si>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</si>
  <si>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</si>
  <si>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</si>
  <si>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</si>
  <si>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</si>
  <si>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</si>
  <si>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</si>
  <si>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</si>
  <si>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</si>
  <si>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</si>
  <si>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</si>
  <si>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</si>
  <si>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</si>
  <si>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</si>
  <si>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</si>
  <si>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</si>
  <si>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</si>
  <si>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</si>
  <si>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</si>
  <si>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</si>
  <si>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</si>
  <si>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</si>
  <si>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</si>
  <si>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</si>
  <si>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</si>
  <si>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</si>
  <si>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</si>
  <si>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</si>
  <si>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</si>
  <si>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</si>
  <si>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</si>
  <si>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</si>
  <si>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</si>
  <si>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</si>
  <si>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</si>
  <si>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</si>
  <si>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</si>
  <si>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</si>
  <si>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</si>
  <si>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</si>
  <si>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</si>
  <si>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</si>
  <si>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</si>
  <si>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</si>
  <si>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</si>
  <si>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</si>
  <si>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</si>
  <si>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</si>
  <si>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</si>
  <si>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</si>
  <si>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</si>
  <si>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</si>
  <si>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</si>
  <si>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</si>
  <si>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</si>
  <si>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</si>
  <si>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</si>
  <si>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</si>
  <si>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</si>
  <si>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</si>
  <si>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</si>
  <si>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</si>
  <si>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</si>
  <si>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</si>
  <si>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</si>
  <si>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</si>
  <si>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</si>
  <si>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</si>
  <si>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</si>
  <si>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</si>
  <si>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</si>
  <si>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</si>
  <si>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</si>
  <si>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</si>
  <si>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</si>
  <si>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</si>
  <si>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</si>
  <si>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</si>
  <si>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</si>
  <si>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</si>
  <si>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</si>
  <si>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</si>
  <si>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</si>
  <si>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</si>
  <si>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</si>
  <si>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</si>
  <si>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</si>
  <si>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</si>
  <si>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</si>
  <si>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</si>
  <si>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</si>
  <si>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</si>
  <si>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</si>
  <si>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</si>
  <si>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</si>
  <si>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</si>
  <si>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</si>
  <si>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</si>
  <si>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</si>
  <si>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</si>
  <si>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</si>
  <si>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</si>
  <si>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</si>
  <si>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</si>
  <si>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</si>
  <si>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</si>
  <si>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</si>
  <si>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</si>
  <si>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</si>
  <si>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</si>
  <si>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</si>
  <si>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</si>
  <si>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</si>
  <si>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</si>
  <si>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</si>
  <si>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</si>
  <si>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</si>
  <si>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</si>
  <si>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</si>
  <si>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</si>
  <si>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</si>
  <si>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</si>
  <si>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</si>
  <si>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</si>
  <si>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</si>
  <si>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</si>
  <si>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</si>
  <si>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</si>
  <si>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</si>
  <si>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</si>
  <si>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</si>
  <si>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</si>
  <si>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</si>
  <si>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</si>
  <si>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</si>
  <si>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</si>
  <si>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</si>
  <si>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</si>
  <si>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</si>
  <si>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</si>
  <si>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</si>
  <si>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</si>
  <si>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</si>
  <si>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</si>
  <si>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</si>
  <si>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</si>
  <si>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</si>
  <si>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</si>
  <si>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</si>
  <si>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</si>
  <si>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</si>
  <si>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</si>
  <si>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</si>
  <si>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</si>
  <si>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</si>
  <si>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</si>
  <si>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</si>
  <si>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</si>
  <si>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</si>
  <si>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</si>
  <si>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</si>
  <si>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</si>
  <si>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</si>
  <si>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</si>
  <si>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</si>
  <si>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</si>
  <si>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</si>
  <si>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</si>
  <si>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</si>
  <si>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</si>
  <si>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</si>
  <si>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</si>
  <si>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</si>
  <si>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</si>
  <si>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</si>
  <si>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</si>
  <si>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</si>
  <si>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</si>
  <si>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</si>
  <si>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</si>
  <si>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</si>
  <si>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</si>
  <si>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</si>
  <si>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</si>
  <si>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</si>
  <si>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</si>
  <si>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</si>
  <si>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</si>
  <si>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</si>
  <si>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</si>
  <si>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</si>
  <si>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</si>
  <si>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</si>
  <si>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</si>
  <si>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</si>
  <si>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</si>
  <si>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</si>
  <si>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</si>
  <si>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</si>
  <si>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</si>
  <si>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</si>
  <si>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</si>
  <si>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</si>
  <si>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</si>
  <si>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</si>
  <si>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</si>
  <si>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</si>
  <si>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</si>
  <si>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</si>
  <si>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</si>
  <si>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</si>
  <si>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</si>
  <si>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</si>
  <si>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</si>
  <si>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</si>
  <si>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</si>
  <si>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</si>
  <si>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</si>
  <si>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</si>
  <si>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</si>
  <si>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</si>
  <si>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</si>
  <si>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</si>
  <si>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</si>
  <si>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</si>
  <si>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</si>
  <si>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</si>
  <si>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</si>
  <si>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</si>
  <si>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</si>
  <si>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</si>
  <si>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</si>
  <si>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</si>
  <si>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</si>
  <si>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</si>
  <si>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</si>
  <si>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</si>
  <si>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</si>
  <si>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</si>
  <si>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</si>
  <si>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</si>
  <si>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</si>
  <si>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</si>
  <si>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</si>
  <si>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</si>
  <si>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</si>
  <si>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</si>
  <si>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</si>
  <si>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</si>
  <si>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</si>
  <si>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</si>
  <si>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</si>
  <si>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</si>
  <si>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</si>
  <si>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</si>
  <si>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</si>
  <si>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</si>
  <si>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</si>
  <si>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</si>
  <si>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</si>
  <si>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</si>
  <si>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</si>
  <si>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</si>
  <si>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</si>
  <si>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</si>
  <si>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</si>
  <si>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</si>
  <si>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</si>
  <si>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</si>
  <si>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</si>
  <si>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</si>
  <si>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</si>
  <si>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</si>
  <si>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</si>
  <si>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</si>
  <si>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</si>
  <si>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</si>
  <si>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</si>
  <si>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</si>
  <si>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</si>
  <si>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</si>
  <si>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</si>
  <si>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</si>
  <si>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</si>
  <si>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</si>
  <si>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</si>
  <si>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</si>
  <si>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</si>
  <si>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</si>
  <si>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</si>
  <si>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</si>
  <si>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</si>
  <si>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</si>
  <si>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</si>
  <si>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</si>
  <si>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</si>
  <si>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</si>
  <si>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</si>
  <si>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</si>
  <si>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</si>
  <si>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</si>
  <si>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</si>
  <si>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</si>
  <si>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</si>
  <si>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</si>
  <si>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</si>
  <si>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</si>
  <si>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</si>
  <si>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</si>
  <si>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</si>
  <si>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</si>
  <si>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</si>
  <si>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</si>
  <si>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</si>
  <si>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</si>
  <si>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</si>
  <si>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</si>
  <si>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</si>
  <si>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</si>
  <si>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</si>
  <si>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</si>
  <si>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</si>
  <si>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</si>
  <si>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</si>
  <si>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</si>
  <si>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</si>
  <si>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</si>
  <si>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</si>
  <si>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</si>
  <si>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</si>
  <si>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</si>
  <si>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</si>
  <si>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</si>
  <si>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</si>
  <si>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</si>
  <si>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</si>
  <si>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</si>
  <si>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</si>
  <si>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</si>
  <si>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</si>
  <si>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</si>
  <si>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</si>
  <si>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</si>
  <si>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</si>
  <si>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</si>
  <si>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</si>
  <si>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</si>
  <si>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</si>
  <si>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</si>
  <si>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</si>
  <si>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</si>
  <si>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</si>
  <si>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</si>
  <si>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</si>
  <si>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</si>
  <si>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</si>
  <si>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</si>
  <si>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</si>
  <si>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</si>
  <si>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</si>
  <si>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</si>
  <si>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</si>
  <si>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</si>
  <si>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</si>
  <si>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</si>
  <si>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</si>
  <si>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</si>
  <si>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</si>
  <si>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</si>
  <si>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</si>
  <si>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</si>
  <si>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</si>
  <si>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</si>
  <si>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</si>
  <si>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</si>
  <si>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</si>
  <si>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</si>
  <si>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</si>
  <si>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</si>
  <si>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</si>
  <si>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</si>
  <si>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</si>
  <si>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</si>
  <si>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</si>
  <si>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</si>
  <si>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</si>
  <si>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</si>
  <si>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</si>
  <si>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</si>
  <si>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</si>
  <si>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</si>
  <si>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</si>
  <si>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</si>
  <si>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</si>
  <si>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</si>
  <si>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</si>
  <si>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</si>
  <si>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</si>
  <si>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</si>
  <si>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</si>
  <si>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</si>
  <si>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</si>
  <si>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</si>
  <si>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</si>
  <si>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</si>
  <si>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</si>
  <si>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</si>
  <si>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</si>
  <si>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</si>
  <si>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</si>
  <si>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</si>
  <si>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</si>
  <si>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</si>
  <si>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</si>
  <si>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</si>
  <si>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</si>
  <si>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</si>
  <si>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</si>
  <si>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</si>
  <si>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</si>
  <si>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</si>
  <si>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</si>
  <si>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</si>
  <si>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</si>
  <si>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</si>
  <si>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</si>
  <si>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</si>
  <si>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</si>
  <si>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</si>
  <si>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</si>
  <si>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</si>
  <si>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</si>
  <si>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</si>
  <si>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</si>
  <si>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</si>
  <si>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</si>
  <si>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</si>
  <si>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</si>
  <si>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</si>
  <si>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</si>
  <si>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</si>
  <si>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</si>
  <si>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</si>
  <si>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</si>
  <si>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</si>
  <si>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</si>
  <si>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</si>
  <si>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</si>
  <si>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</si>
  <si>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</si>
  <si>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</si>
  <si>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</si>
  <si>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</si>
  <si>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</si>
  <si>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</si>
  <si>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</si>
  <si>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</si>
  <si>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</si>
  <si>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</si>
  <si>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</si>
  <si>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</si>
  <si>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</si>
  <si>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</si>
  <si>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</si>
  <si>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</si>
  <si>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</si>
  <si>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</si>
  <si>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</si>
  <si>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</si>
  <si>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</si>
  <si>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</si>
  <si>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</si>
  <si>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</si>
  <si>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</si>
  <si>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</si>
  <si>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</si>
  <si>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</si>
  <si>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</si>
  <si>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</si>
  <si>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</si>
  <si>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</si>
  <si>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</si>
  <si>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</si>
  <si>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</si>
  <si>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</si>
  <si>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</si>
  <si>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</si>
  <si>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</si>
  <si>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</si>
  <si>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</si>
  <si>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</si>
  <si>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</si>
  <si>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</si>
  <si>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</si>
  <si>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</si>
  <si>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</si>
  <si>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</si>
  <si>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</si>
  <si>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</si>
  <si>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</si>
  <si>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</si>
  <si>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</si>
  <si>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</si>
  <si>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</si>
  <si>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</si>
  <si>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</si>
  <si>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</si>
  <si>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</si>
  <si>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</si>
  <si>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</si>
  <si>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</si>
  <si>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</si>
  <si>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</si>
  <si>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</si>
  <si>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</si>
  <si>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</si>
  <si>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</si>
  <si>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</si>
  <si>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</si>
  <si>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</si>
  <si>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</si>
  <si>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</si>
  <si>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</si>
  <si>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</si>
  <si>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</si>
  <si>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</si>
  <si>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</si>
  <si>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</si>
  <si>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</si>
  <si>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</si>
  <si>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</si>
  <si>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</si>
  <si>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</si>
  <si>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</si>
  <si>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</si>
  <si>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</si>
  <si>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</si>
  <si>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</si>
  <si>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</si>
  <si>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</si>
  <si>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</si>
  <si>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</si>
  <si>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</si>
  <si>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</si>
  <si>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</si>
  <si>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</si>
  <si>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</si>
  <si>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</si>
  <si>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</si>
  <si>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</si>
  <si>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</si>
  <si>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</si>
  <si>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</si>
  <si>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</si>
  <si>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</si>
  <si>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</si>
  <si>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</si>
  <si>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</si>
  <si>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</si>
  <si>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</si>
  <si>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</si>
  <si>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</si>
  <si>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</si>
  <si>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</si>
  <si>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</si>
  <si>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</si>
  <si>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</si>
  <si>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</si>
  <si>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</si>
  <si>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</si>
  <si>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</si>
  <si>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</si>
  <si>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</si>
  <si>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</si>
  <si>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</si>
  <si>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</si>
  <si>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</si>
  <si>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</si>
  <si>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</si>
  <si>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</si>
  <si>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</si>
  <si>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</si>
  <si>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</si>
  <si>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</si>
  <si>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</si>
  <si>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</si>
  <si>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</si>
  <si>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</si>
  <si>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</si>
  <si>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</si>
  <si>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</si>
  <si>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</si>
  <si>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</si>
  <si>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</si>
  <si>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</si>
  <si>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</si>
  <si>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</si>
  <si>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</si>
  <si>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</si>
  <si>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</si>
  <si>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</si>
  <si>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</si>
  <si>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</si>
  <si>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</si>
  <si>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</si>
  <si>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</si>
  <si>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</si>
  <si>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</si>
  <si>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</si>
  <si>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</si>
  <si>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</si>
  <si>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</si>
  <si>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</si>
  <si>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</si>
  <si>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</si>
  <si>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</si>
  <si>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</si>
  <si>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</si>
  <si>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</si>
  <si>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</si>
  <si>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</si>
  <si>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</si>
  <si>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</si>
  <si>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</si>
  <si>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</si>
  <si>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</si>
  <si>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</si>
  <si>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</si>
  <si>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</si>
  <si>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</si>
  <si>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</si>
  <si>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</si>
  <si>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</si>
  <si>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</si>
  <si>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</si>
  <si>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</si>
  <si>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</si>
  <si>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</si>
  <si>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</si>
  <si>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</si>
  <si>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</si>
  <si>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</si>
  <si>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</si>
  <si>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</si>
  <si>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</si>
  <si>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</si>
  <si>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</si>
  <si>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</si>
  <si>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</si>
  <si>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</si>
  <si>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</si>
  <si>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</si>
  <si>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</si>
  <si>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</si>
  <si>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</si>
  <si>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</si>
  <si>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</si>
  <si>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</si>
  <si>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</si>
  <si>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</si>
  <si>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</si>
  <si>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</si>
  <si>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</si>
  <si>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</si>
  <si>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</si>
  <si>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</si>
  <si>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</si>
  <si>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</si>
  <si>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</si>
  <si>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</si>
  <si>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</si>
  <si>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</si>
  <si>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</si>
  <si>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</si>
  <si>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</si>
  <si>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</si>
  <si>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</si>
  <si>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</si>
  <si>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</si>
  <si>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</si>
  <si>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</si>
  <si>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</si>
  <si>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</si>
  <si>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</si>
  <si>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</si>
  <si>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</si>
  <si>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</si>
  <si>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</si>
  <si>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</si>
  <si>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</si>
  <si>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</si>
  <si>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</si>
  <si>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</si>
  <si>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</si>
  <si>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</si>
  <si>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</si>
  <si>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</si>
  <si>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</si>
  <si>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</si>
  <si>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</si>
  <si>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</si>
  <si>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</si>
  <si>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</si>
  <si>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</si>
  <si>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</si>
  <si>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</si>
  <si>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</si>
  <si>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</si>
  <si>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</si>
  <si>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</si>
  <si>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</si>
  <si>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</si>
  <si>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</si>
  <si>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</si>
  <si>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</si>
  <si>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</si>
  <si>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</si>
  <si>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</si>
  <si>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</si>
  <si>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</si>
  <si>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</si>
  <si>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</si>
  <si>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</si>
  <si>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</si>
  <si>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</si>
  <si>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</si>
  <si>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</si>
  <si>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</si>
  <si>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</si>
  <si>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</si>
  <si>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</si>
  <si>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</si>
  <si>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</si>
  <si>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</si>
  <si>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</si>
  <si>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</si>
  <si>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</si>
  <si>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</si>
  <si>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</si>
  <si>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</si>
  <si>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</si>
  <si>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</si>
  <si>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</si>
  <si>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</si>
  <si>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</si>
  <si>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</si>
  <si>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</si>
  <si>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</si>
  <si>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</si>
  <si>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</si>
  <si>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</si>
  <si>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</si>
  <si>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</si>
  <si>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</si>
  <si>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</si>
  <si>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</si>
  <si>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</si>
  <si>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</si>
  <si>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</si>
  <si>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</si>
  <si>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</si>
  <si>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</si>
  <si>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</si>
  <si>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</si>
  <si>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</si>
  <si>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</si>
  <si>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</si>
  <si>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</si>
  <si>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</si>
  <si>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</si>
  <si>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</si>
  <si>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</si>
  <si>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</si>
  <si>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</si>
  <si>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</si>
  <si>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</si>
  <si>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</si>
  <si>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</si>
  <si>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</si>
  <si>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</si>
  <si>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</si>
  <si>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</si>
  <si>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</si>
  <si>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</si>
  <si>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</si>
  <si>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</si>
  <si>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</si>
  <si>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</si>
  <si>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</si>
  <si>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</si>
  <si>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</si>
  <si>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</si>
  <si>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</si>
  <si>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</si>
  <si>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</si>
  <si>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</si>
  <si>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</si>
  <si>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</si>
  <si>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</si>
  <si>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</si>
  <si>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</si>
  <si>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</si>
  <si>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</si>
  <si>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</si>
  <si>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</si>
  <si>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</si>
  <si>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</si>
  <si>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</si>
  <si>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</si>
  <si>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</si>
  <si>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</si>
  <si>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</si>
  <si>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</si>
  <si>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</si>
  <si>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</si>
  <si>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</si>
  <si>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</si>
  <si>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</si>
  <si>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</si>
  <si>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</si>
  <si>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</si>
  <si>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</si>
  <si>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</si>
  <si>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</si>
  <si>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</si>
  <si>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</si>
  <si>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</si>
  <si>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</si>
  <si>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</si>
  <si>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</si>
  <si>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</si>
  <si>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</si>
  <si>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</si>
  <si>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</si>
  <si>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</si>
  <si>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</si>
  <si>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</si>
  <si>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</si>
  <si>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</si>
  <si>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</si>
  <si>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</si>
  <si>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</si>
  <si>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</si>
  <si>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</si>
  <si>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</si>
  <si>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</si>
  <si>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</si>
  <si>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</si>
  <si>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</si>
  <si>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</si>
  <si>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</si>
  <si>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</si>
  <si>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</si>
  <si>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</si>
  <si>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</si>
  <si>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</si>
  <si>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</si>
  <si>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</si>
  <si>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</si>
  <si>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</si>
  <si>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</si>
  <si>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</si>
  <si>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</si>
  <si>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</si>
  <si>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</si>
  <si>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</si>
  <si>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</si>
  <si>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</si>
  <si>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</si>
  <si>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</si>
  <si>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</si>
  <si>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</si>
  <si>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</si>
  <si>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</si>
  <si>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</si>
  <si>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</si>
  <si>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</si>
  <si>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</si>
  <si>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</si>
  <si>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</si>
  <si>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</si>
  <si>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</si>
  <si>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</si>
  <si>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</si>
  <si>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</si>
  <si>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</si>
  <si>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</si>
  <si>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</si>
  <si>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</si>
  <si>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</si>
  <si>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</si>
  <si>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</si>
  <si>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</si>
  <si>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</si>
  <si>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</si>
  <si>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</si>
  <si>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</si>
  <si>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</si>
  <si>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</si>
  <si>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</si>
  <si>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</si>
  <si>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</si>
  <si>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</si>
  <si>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</si>
  <si>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</si>
  <si>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</si>
  <si>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</si>
  <si>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</si>
  <si>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</si>
  <si>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</si>
  <si>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</si>
  <si>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</si>
  <si>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</si>
  <si>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</si>
  <si>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</si>
  <si>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</si>
  <si>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</si>
  <si>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</si>
  <si>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</si>
  <si>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</si>
  <si>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</si>
  <si>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</si>
  <si>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</si>
  <si>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</si>
  <si>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</si>
  <si>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</si>
  <si>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</si>
  <si>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</si>
  <si>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</si>
  <si>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</si>
  <si>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</si>
  <si>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</si>
  <si>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</si>
  <si>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</si>
  <si>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</si>
  <si>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</si>
  <si>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</si>
  <si>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</si>
  <si>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</si>
  <si>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</si>
  <si>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</si>
  <si>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</si>
  <si>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</si>
  <si>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</si>
  <si>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</si>
  <si>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</si>
  <si>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</si>
  <si>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</si>
  <si>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</si>
  <si>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</si>
  <si>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</si>
  <si>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</si>
  <si>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</si>
  <si>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</si>
  <si>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</si>
  <si>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</si>
  <si>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</si>
  <si>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</si>
  <si>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</si>
  <si>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</si>
  <si>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</si>
  <si>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</si>
  <si>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</si>
  <si>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</si>
  <si>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</si>
  <si>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</si>
  <si>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</si>
  <si>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</si>
  <si>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</si>
  <si>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</si>
  <si>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</si>
  <si>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</si>
  <si>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</si>
  <si>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</si>
  <si>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</si>
  <si>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</si>
  <si>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</si>
  <si>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</si>
  <si>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</si>
  <si>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</si>
  <si>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</si>
  <si>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</si>
  <si>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</si>
  <si>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</si>
  <si>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</si>
  <si>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</si>
  <si>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</si>
  <si>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</si>
  <si>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</si>
  <si>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</si>
  <si>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</si>
  <si>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</si>
  <si>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</si>
  <si>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</si>
  <si>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</si>
  <si>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</si>
  <si>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</si>
  <si>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</si>
  <si>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</si>
  <si>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</si>
  <si>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</si>
  <si>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</si>
  <si>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</si>
  <si>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</si>
  <si>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</si>
  <si>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</si>
  <si>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</si>
  <si>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</si>
  <si>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</si>
  <si>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</si>
  <si>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</si>
  <si>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</si>
  <si>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</si>
  <si>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</si>
  <si>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</si>
  <si>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</si>
  <si>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</si>
  <si>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</si>
  <si>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</si>
  <si>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</si>
  <si>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</si>
  <si>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</si>
  <si>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</si>
  <si>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</si>
  <si>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</si>
  <si>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</si>
  <si>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</si>
  <si>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</si>
  <si>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</si>
  <si>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</si>
  <si>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</si>
  <si>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</si>
  <si>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</si>
  <si>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</si>
  <si>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</si>
  <si>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</si>
  <si>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</si>
  <si>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</si>
  <si>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</si>
  <si>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</si>
  <si>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</si>
  <si>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</si>
  <si>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</si>
  <si>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</si>
  <si>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</si>
  <si>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</si>
  <si>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</si>
  <si>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</si>
  <si>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</si>
  <si>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</si>
  <si>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</si>
  <si>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</si>
  <si>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</si>
  <si>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</si>
  <si>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</si>
  <si>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</si>
  <si>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</si>
  <si>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</si>
  <si>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</si>
  <si>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</si>
  <si>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</si>
  <si>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</si>
  <si>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</si>
  <si>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</si>
  <si>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</si>
  <si>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</si>
  <si>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</si>
  <si>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</si>
  <si>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</si>
  <si>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</si>
  <si>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</si>
  <si>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</si>
  <si>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</si>
  <si>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</si>
  <si>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</si>
  <si>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</si>
  <si>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</si>
  <si>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</si>
  <si>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</si>
  <si>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</si>
  <si>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</si>
  <si>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</si>
  <si>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</si>
  <si>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</si>
  <si>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</si>
  <si>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</si>
  <si>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</si>
  <si>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</si>
  <si>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</si>
  <si>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</si>
  <si>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</si>
  <si>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</si>
  <si>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</si>
  <si>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</si>
  <si>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</si>
  <si>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</si>
  <si>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</si>
  <si>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</si>
  <si>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</si>
  <si>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</si>
  <si>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</si>
  <si>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</si>
  <si>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</si>
  <si>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</si>
  <si>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</si>
  <si>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</si>
  <si>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</si>
  <si>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</si>
  <si>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</si>
  <si>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</si>
  <si>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</si>
  <si>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</si>
  <si>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</si>
  <si>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</si>
  <si>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</si>
  <si>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</si>
  <si>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</si>
  <si>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</si>
  <si>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</si>
  <si>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</si>
  <si>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</si>
  <si>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</si>
  <si>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</si>
  <si>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</si>
  <si>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</si>
  <si>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</si>
  <si>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</si>
  <si>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</si>
  <si>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</si>
  <si>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</si>
  <si>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</si>
  <si>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</si>
  <si>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</si>
  <si>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</si>
  <si>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</si>
  <si>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</si>
  <si>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</si>
  <si>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</si>
  <si>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</si>
  <si>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</si>
  <si>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</si>
  <si>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</si>
  <si>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</si>
  <si>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</si>
  <si>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</si>
  <si>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</si>
  <si>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</si>
  <si>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</si>
  <si>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</si>
  <si>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</si>
  <si>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</si>
  <si>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</si>
  <si>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</si>
  <si>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</si>
  <si>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</si>
  <si>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</si>
  <si>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</si>
  <si>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</si>
  <si>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</si>
  <si>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</si>
  <si>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</si>
  <si>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</si>
  <si>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</si>
  <si>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</si>
  <si>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</si>
  <si>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</si>
  <si>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</si>
  <si>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</si>
  <si>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</si>
  <si>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</si>
  <si>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</si>
  <si>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</si>
  <si>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</si>
  <si>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</si>
  <si>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</si>
  <si>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</si>
  <si>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</si>
  <si>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</si>
  <si>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</si>
  <si>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</si>
  <si>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</si>
  <si>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</si>
  <si>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</si>
  <si>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</si>
  <si>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</si>
  <si>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</si>
  <si>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</si>
  <si>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</si>
  <si>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</si>
  <si>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</si>
  <si>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</si>
  <si>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</si>
  <si>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</si>
  <si>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</si>
  <si>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</si>
  <si>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</si>
  <si>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</si>
  <si>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</si>
  <si>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</si>
  <si>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</si>
  <si>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</si>
  <si>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</si>
  <si>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</si>
  <si>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</si>
  <si>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</si>
  <si>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</si>
  <si>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</si>
  <si>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</si>
  <si>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</si>
  <si>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</si>
  <si>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</si>
  <si>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</si>
  <si>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</si>
  <si>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</si>
  <si>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</si>
  <si>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</si>
  <si>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</si>
  <si>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</si>
  <si>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</si>
  <si>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</si>
  <si>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</si>
  <si>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</si>
  <si>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</si>
  <si>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</si>
  <si>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</si>
  <si>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</si>
  <si>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</si>
  <si>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</si>
  <si>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</si>
  <si>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</si>
  <si>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</si>
  <si>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</si>
  <si>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</si>
  <si>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</si>
  <si>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</si>
  <si>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</si>
  <si>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</si>
  <si>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</si>
  <si>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</si>
  <si>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</si>
  <si>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</si>
  <si>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</si>
  <si>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</si>
  <si>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</si>
  <si>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</si>
  <si>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</si>
  <si>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</si>
  <si>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</si>
  <si>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</si>
  <si>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</si>
  <si>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</si>
  <si>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</si>
  <si>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</si>
  <si>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</si>
  <si>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</si>
  <si>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</si>
  <si>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</si>
  <si>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</si>
  <si>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</si>
  <si>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</si>
  <si>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</si>
  <si>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</si>
  <si>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</si>
  <si>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</si>
  <si>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</si>
  <si>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</si>
  <si>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</si>
  <si>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</si>
  <si>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</si>
  <si>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</si>
  <si>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</si>
  <si>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</si>
  <si>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</si>
  <si>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</si>
  <si>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</si>
  <si>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</si>
  <si>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</si>
  <si>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</si>
  <si>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</si>
  <si>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</si>
  <si>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</si>
  <si>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</si>
  <si>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</si>
  <si>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</si>
  <si>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</si>
  <si>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</si>
  <si>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</si>
  <si>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</si>
  <si>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</si>
  <si>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</si>
  <si>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</si>
  <si>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</si>
  <si>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</si>
  <si>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</si>
  <si>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</si>
  <si>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</si>
  <si>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</si>
  <si>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</si>
  <si>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</si>
  <si>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</si>
  <si>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</si>
  <si>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</si>
  <si>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</si>
  <si>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</si>
  <si>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</si>
  <si>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</si>
  <si>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</si>
  <si>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</si>
  <si>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</si>
  <si>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</si>
  <si>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</si>
  <si>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</si>
  <si>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</si>
  <si>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</si>
  <si>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</si>
  <si>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</si>
  <si>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</si>
  <si>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</si>
  <si>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</si>
  <si>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</si>
  <si>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</si>
  <si>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</si>
  <si>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</si>
  <si>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</si>
  <si>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</si>
  <si>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</si>
  <si>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</si>
  <si>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</si>
  <si>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</si>
  <si>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</si>
  <si>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</si>
  <si>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</si>
  <si>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</si>
  <si>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</si>
  <si>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</si>
  <si>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</si>
  <si>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</si>
  <si>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</si>
  <si>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</si>
  <si>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</si>
  <si>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</si>
  <si>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</si>
  <si>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</si>
  <si>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</si>
  <si>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</si>
  <si>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</si>
  <si>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</si>
  <si>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</si>
  <si>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</si>
  <si>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</si>
  <si>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</si>
  <si>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</si>
  <si>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</si>
  <si>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</si>
  <si>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</si>
  <si>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</si>
  <si>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</si>
  <si>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</si>
  <si>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</si>
  <si>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</si>
  <si>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</si>
  <si>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</si>
  <si>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</si>
  <si>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</si>
  <si>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</si>
  <si>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</si>
  <si>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</si>
  <si>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</si>
  <si>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</si>
  <si>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</si>
  <si>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</si>
  <si>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</si>
  <si>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</si>
  <si>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</si>
  <si>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</si>
  <si>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</si>
  <si>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</si>
  <si>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</si>
  <si>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</si>
  <si>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</si>
  <si>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</si>
  <si>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</si>
  <si>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</si>
  <si>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</si>
  <si>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</si>
  <si>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</si>
  <si>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</si>
  <si>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</si>
  <si>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</si>
  <si>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</si>
  <si>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</si>
  <si>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</si>
  <si>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</si>
  <si>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</si>
  <si>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</si>
  <si>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</si>
  <si>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</si>
  <si>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</si>
  <si>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</si>
  <si>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</si>
  <si>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</si>
  <si>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</si>
  <si>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</si>
  <si>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</si>
  <si>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</si>
  <si>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</si>
  <si>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</si>
  <si>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</si>
  <si>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</si>
  <si>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</si>
  <si>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</si>
  <si>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</si>
  <si>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</si>
  <si>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</si>
  <si>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</si>
  <si>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</si>
  <si>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</si>
  <si>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</si>
  <si>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</si>
  <si>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</si>
  <si>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</si>
  <si>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</si>
  <si>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</si>
  <si>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</si>
  <si>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</si>
  <si>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</si>
  <si>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</si>
  <si>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</si>
  <si>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</si>
  <si>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</si>
  <si>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</si>
  <si>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</si>
  <si>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</si>
  <si>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</si>
  <si>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</si>
  <si>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</si>
  <si>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</si>
  <si>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</si>
  <si>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</si>
  <si>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</si>
  <si>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</si>
  <si>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</si>
  <si>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</si>
  <si>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</si>
  <si>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</si>
  <si>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</si>
  <si>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</si>
  <si>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</si>
  <si>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</si>
  <si>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</si>
  <si>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</si>
  <si>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</si>
  <si>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</si>
  <si>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</si>
  <si>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</si>
  <si>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</si>
  <si>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</si>
  <si>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</si>
  <si>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</si>
  <si>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</si>
  <si>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</si>
  <si>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</si>
  <si>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</si>
  <si>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</si>
  <si>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</si>
  <si>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</si>
  <si>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</si>
  <si>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</si>
  <si>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</si>
  <si>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</si>
  <si>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</si>
  <si>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</si>
  <si>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</si>
  <si>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</si>
  <si>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</si>
  <si>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</si>
  <si>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</si>
  <si>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</si>
  <si>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</si>
  <si>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</si>
  <si>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</si>
  <si>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</si>
  <si>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</si>
  <si>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</si>
  <si>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</si>
  <si>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</si>
  <si>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</si>
  <si>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</si>
  <si>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</si>
  <si>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</si>
  <si>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</si>
  <si>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</si>
  <si>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</si>
  <si>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</si>
  <si>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</si>
  <si>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</si>
  <si>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</si>
  <si>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</si>
  <si>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</si>
  <si>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</si>
  <si>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</si>
  <si>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</si>
  <si>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</si>
  <si>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</si>
  <si>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</si>
  <si>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</si>
  <si>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</si>
  <si>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</si>
  <si>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</si>
  <si>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</si>
  <si>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</si>
  <si>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</si>
  <si>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</si>
  <si>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</si>
  <si>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</si>
  <si>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</si>
  <si>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</si>
  <si>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</si>
  <si>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</si>
  <si>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</si>
  <si>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</si>
  <si>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</si>
  <si>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</si>
  <si>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</si>
  <si>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</si>
  <si>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</si>
  <si>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</si>
  <si>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</si>
  <si>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</si>
  <si>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</si>
  <si>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</si>
  <si>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</si>
  <si>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</si>
  <si>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</si>
  <si>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</si>
  <si>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</si>
  <si>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</si>
  <si>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</si>
  <si>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</si>
  <si>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</si>
  <si>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</si>
  <si>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</si>
  <si>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</si>
  <si>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</si>
  <si>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</si>
  <si>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</si>
  <si>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</si>
  <si>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</si>
  <si>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</si>
  <si>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</si>
  <si>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</si>
  <si>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</si>
  <si>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</si>
  <si>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</si>
  <si>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</si>
  <si>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</si>
  <si>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</si>
  <si>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</si>
  <si>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</si>
  <si>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</si>
  <si>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</si>
  <si>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</si>
  <si>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</si>
  <si>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</si>
  <si>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</si>
  <si>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</si>
  <si>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</si>
  <si>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</si>
  <si>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</si>
  <si>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</si>
  <si>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</si>
  <si>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</si>
  <si>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</si>
  <si>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</si>
  <si>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</si>
  <si>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</si>
  <si>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</si>
  <si>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</si>
  <si>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</si>
  <si>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</si>
  <si>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</si>
  <si>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</si>
  <si>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</si>
  <si>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</si>
  <si>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</si>
  <si>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</si>
  <si>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</si>
  <si>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</si>
  <si>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</si>
  <si>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</si>
  <si>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</si>
  <si>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</si>
  <si>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</si>
  <si>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</si>
  <si>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</si>
  <si>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</si>
  <si>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</si>
  <si>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</si>
  <si>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</si>
  <si>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</si>
  <si>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</si>
  <si>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</si>
  <si>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</si>
  <si>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</si>
  <si>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</si>
  <si>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</si>
  <si>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</si>
  <si>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</si>
  <si>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</si>
  <si>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</si>
  <si>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</si>
  <si>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</si>
  <si>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</si>
  <si>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</si>
  <si>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</si>
  <si>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</si>
  <si>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</si>
  <si>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</si>
  <si>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</si>
  <si>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</si>
  <si>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</si>
  <si>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</si>
  <si>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</si>
  <si>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</si>
  <si>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</si>
  <si>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</si>
  <si>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</si>
  <si>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</si>
  <si>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</si>
  <si>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</si>
  <si>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</si>
  <si>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</si>
  <si>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</si>
  <si>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</si>
  <si>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</si>
  <si>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</si>
  <si>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</si>
  <si>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</si>
  <si>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</si>
  <si>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</si>
  <si>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</si>
  <si>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</si>
  <si>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</si>
  <si>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</si>
  <si>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</si>
  <si>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</si>
  <si>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</si>
  <si>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</si>
  <si>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</si>
  <si>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</si>
  <si>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</si>
  <si>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</si>
  <si>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</si>
  <si>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</si>
  <si>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</si>
  <si>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</si>
  <si>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</si>
  <si>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</si>
  <si>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</si>
  <si>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</si>
  <si>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</si>
  <si>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</si>
  <si>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</si>
  <si>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</si>
  <si>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</si>
  <si>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</si>
  <si>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</si>
  <si>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</si>
  <si>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</si>
  <si>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</si>
  <si>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</si>
  <si>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</si>
  <si>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</si>
  <si>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</si>
  <si>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</si>
  <si>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</si>
  <si>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</si>
  <si>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</si>
  <si>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</si>
  <si>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</si>
  <si>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</si>
  <si>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</si>
  <si>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</si>
  <si>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</si>
  <si>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</si>
  <si>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</si>
  <si>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</si>
  <si>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</si>
  <si>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</si>
  <si>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</si>
  <si>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</si>
  <si>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</si>
  <si>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</si>
  <si>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</si>
  <si>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</si>
  <si>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</si>
  <si>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</si>
  <si>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</si>
  <si>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</si>
  <si>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</si>
  <si>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</si>
  <si>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</si>
  <si>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</si>
  <si>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</si>
  <si>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</si>
  <si>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</si>
  <si>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</si>
  <si>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</si>
  <si>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</si>
  <si>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</si>
  <si>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</si>
  <si>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</si>
  <si>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</si>
  <si>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</si>
  <si>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</si>
  <si>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</si>
  <si>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</si>
  <si>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</si>
  <si>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</si>
  <si>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</si>
  <si>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</si>
  <si>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</si>
  <si>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</si>
  <si>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</si>
  <si>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</si>
  <si>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</si>
  <si>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</si>
  <si>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</si>
  <si>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</si>
  <si>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</si>
  <si>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</si>
  <si>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</si>
  <si>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</si>
  <si>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</si>
  <si>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</si>
  <si>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</si>
  <si>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</si>
  <si>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</si>
  <si>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</si>
  <si>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</si>
  <si>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</si>
  <si>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</si>
  <si>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</si>
  <si>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</si>
  <si>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</si>
  <si>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</si>
  <si>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</si>
  <si>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</si>
  <si>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</si>
  <si>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</si>
  <si>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</si>
  <si>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</si>
  <si>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</si>
  <si>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</si>
  <si>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</si>
  <si>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</si>
  <si>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</si>
  <si>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</si>
  <si>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</si>
  <si>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</si>
  <si>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</si>
  <si>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</si>
  <si>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</si>
  <si>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</si>
  <si>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</si>
  <si>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</si>
  <si>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</si>
  <si>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</si>
  <si>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</si>
  <si>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</si>
  <si>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</si>
  <si>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</si>
  <si>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</si>
  <si>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</si>
  <si>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</si>
  <si>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</si>
  <si>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</si>
  <si>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</si>
  <si>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</si>
  <si>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</si>
  <si>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</si>
  <si>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</si>
  <si>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</si>
  <si>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</si>
  <si>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</si>
  <si>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</si>
  <si>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</si>
  <si>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</si>
  <si>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</si>
  <si>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</si>
  <si>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</si>
  <si>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</si>
  <si>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</si>
  <si>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</si>
  <si>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</si>
  <si>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</si>
  <si>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</si>
  <si>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</si>
  <si>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</si>
  <si>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</si>
  <si>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</si>
  <si>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</si>
  <si>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</si>
  <si>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</si>
  <si>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</si>
  <si>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</si>
  <si>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</si>
  <si>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</si>
  <si>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</si>
  <si>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</si>
  <si>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</si>
  <si>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</si>
  <si>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</si>
  <si>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</si>
  <si>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</si>
  <si>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</si>
  <si>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</si>
  <si>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</si>
  <si>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</si>
  <si>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</si>
  <si>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</si>
  <si>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</si>
  <si>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</si>
  <si>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</si>
  <si>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</si>
  <si>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</si>
  <si>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</si>
  <si>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</si>
  <si>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</si>
  <si>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</si>
  <si>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</si>
  <si>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</si>
  <si>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</si>
  <si>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</si>
  <si>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</si>
  <si>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</si>
  <si>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</si>
  <si>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</si>
  <si>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</si>
  <si>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</si>
  <si>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</si>
  <si>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</si>
  <si>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</si>
  <si>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</si>
  <si>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</si>
  <si>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</si>
  <si>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</si>
  <si>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</si>
  <si>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</si>
  <si>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</si>
  <si>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</si>
  <si>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</si>
  <si>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</si>
  <si>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</si>
  <si>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</si>
  <si>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</si>
  <si>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</si>
  <si>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</si>
  <si>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</si>
  <si>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</si>
  <si>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</si>
  <si>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</si>
  <si>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</si>
  <si>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</si>
  <si>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</si>
  <si>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</si>
  <si>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</si>
  <si>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</si>
  <si>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</si>
  <si>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</si>
  <si>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</si>
  <si>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</si>
  <si>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</si>
  <si>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</si>
  <si>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</si>
  <si>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</si>
  <si>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</si>
  <si>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</si>
  <si>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</si>
  <si>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</si>
  <si>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</si>
  <si>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</si>
  <si>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</si>
  <si>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</si>
  <si>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</si>
  <si>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</si>
  <si>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</si>
  <si>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</si>
  <si>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</si>
  <si>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</si>
  <si>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</si>
  <si>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</si>
  <si>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</si>
  <si>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</si>
  <si>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</si>
  <si>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</si>
  <si>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</si>
  <si>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</si>
  <si>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</si>
  <si>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</si>
  <si>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</si>
  <si>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</si>
  <si>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</si>
  <si>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</si>
  <si>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</si>
  <si>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</si>
  <si>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</si>
  <si>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</si>
  <si>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</si>
  <si>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</si>
  <si>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</si>
  <si>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</si>
  <si>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</si>
  <si>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</si>
  <si>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</si>
  <si>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</si>
  <si>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</si>
  <si>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</si>
  <si>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</si>
  <si>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</si>
  <si>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</si>
  <si>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</si>
  <si>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</si>
  <si>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</si>
  <si>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</si>
  <si>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</si>
  <si>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</si>
  <si>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</si>
  <si>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</si>
  <si>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</si>
  <si>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</si>
  <si>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</si>
  <si>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</si>
  <si>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</si>
  <si>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</si>
  <si>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</si>
  <si>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</si>
  <si>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</si>
  <si>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</si>
  <si>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</si>
  <si>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</si>
  <si>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</si>
  <si>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</si>
  <si>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</si>
  <si>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</si>
  <si>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</si>
  <si>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</si>
  <si>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</si>
  <si>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</si>
  <si>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</si>
  <si>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</si>
  <si>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</si>
  <si>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</si>
  <si>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</si>
  <si>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</si>
  <si>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</si>
  <si>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</si>
  <si>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</si>
  <si>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</si>
  <si>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</si>
  <si>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</si>
  <si>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</si>
  <si>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</si>
  <si>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</si>
  <si>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</si>
  <si>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</si>
  <si>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</si>
  <si>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</si>
  <si>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</si>
  <si>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</si>
  <si>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</si>
  <si>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</si>
  <si>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</si>
  <si>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</si>
  <si>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</si>
  <si>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</si>
  <si>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</si>
  <si>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</si>
  <si>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</si>
  <si>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</si>
  <si>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</si>
  <si>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</si>
  <si>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</si>
  <si>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</si>
  <si>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</si>
  <si>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</si>
  <si>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</si>
  <si>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</si>
  <si>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</si>
  <si>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</si>
  <si>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</si>
  <si>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</si>
  <si>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</si>
  <si>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</si>
  <si>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</si>
  <si>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</si>
  <si>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</si>
  <si>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</si>
  <si>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</si>
  <si>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</si>
  <si>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</si>
  <si>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</si>
  <si>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</si>
  <si>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</si>
  <si>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</si>
  <si>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</si>
  <si>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</si>
  <si>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</si>
  <si>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</si>
  <si>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</si>
  <si>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</si>
  <si>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</si>
  <si>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</si>
  <si>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</si>
  <si>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</si>
  <si>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</si>
  <si>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</si>
  <si>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</si>
  <si>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</si>
  <si>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</si>
  <si>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</si>
  <si>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</si>
  <si>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</si>
  <si>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</si>
  <si>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</si>
  <si>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</si>
  <si>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</si>
  <si>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</si>
  <si>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</si>
  <si>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</si>
  <si>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</si>
  <si>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</si>
  <si>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</si>
  <si>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</si>
  <si>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</si>
  <si>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</si>
  <si>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</si>
  <si>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</si>
  <si>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</si>
  <si>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</si>
  <si>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</si>
  <si>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</si>
  <si>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</si>
  <si>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</si>
  <si>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</si>
  <si>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</si>
  <si>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</si>
  <si>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</si>
  <si>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</si>
  <si>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</si>
  <si>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</si>
  <si>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</si>
  <si>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</si>
  <si>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</si>
  <si>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</si>
  <si>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</si>
  <si>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</si>
  <si>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</si>
  <si>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</si>
  <si>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</si>
  <si>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</si>
  <si>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</si>
  <si>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</si>
  <si>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</si>
  <si>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</si>
  <si>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</si>
  <si>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</si>
  <si>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</si>
  <si>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</si>
  <si>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</si>
  <si>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</si>
  <si>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</si>
  <si>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</si>
  <si>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</si>
  <si>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</si>
  <si>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</si>
  <si>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</si>
  <si>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</si>
  <si>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</si>
  <si>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</si>
  <si>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</si>
  <si>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</si>
  <si>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</si>
  <si>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</si>
  <si>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</si>
  <si>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</si>
  <si>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</si>
  <si>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</si>
  <si>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</si>
  <si>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</si>
  <si>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</si>
  <si>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</si>
  <si>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</si>
  <si>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</si>
  <si>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</si>
  <si>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</si>
  <si>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</si>
  <si>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</si>
  <si>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</si>
  <si>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</si>
  <si>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</si>
  <si>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</si>
  <si>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</si>
  <si>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</si>
  <si>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</si>
  <si>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</si>
  <si>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</si>
  <si>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</si>
  <si>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</si>
  <si>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</si>
  <si>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</si>
  <si>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</si>
  <si>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</si>
  <si>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</si>
  <si>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</si>
  <si>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</si>
  <si>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</si>
  <si>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</si>
  <si>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</si>
  <si>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</si>
  <si>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</si>
  <si>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</si>
  <si>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</si>
  <si>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</si>
  <si>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</si>
  <si>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</si>
  <si>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</si>
  <si>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</si>
  <si>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</si>
  <si>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</si>
  <si>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</si>
  <si>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</si>
  <si>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</si>
  <si>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</si>
  <si>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</si>
  <si>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</si>
  <si>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</si>
  <si>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</si>
  <si>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</si>
  <si>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</si>
  <si>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</si>
  <si>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</si>
  <si>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</si>
  <si>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</si>
  <si>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</si>
  <si>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</si>
  <si>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</si>
  <si>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</si>
  <si>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</si>
  <si>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</si>
  <si>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</si>
  <si>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</si>
  <si>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</si>
  <si>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</si>
  <si>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</si>
  <si>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</si>
  <si>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</si>
  <si>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</si>
  <si>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</si>
  <si>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</si>
  <si>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</si>
  <si>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</si>
  <si>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</si>
  <si>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</si>
  <si>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</si>
  <si>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</si>
  <si>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</si>
  <si>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</si>
  <si>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</si>
  <si>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</si>
  <si>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</si>
  <si>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</si>
  <si>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</si>
  <si>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</si>
  <si>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</si>
  <si>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</si>
  <si>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</si>
  <si>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</si>
  <si>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</si>
  <si>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</si>
  <si>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</si>
  <si>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</si>
  <si>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</si>
  <si>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</si>
  <si>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</si>
  <si>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</si>
  <si>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</si>
  <si>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</si>
  <si>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</si>
  <si>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</si>
  <si>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</si>
  <si>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</si>
  <si>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</si>
  <si>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</si>
  <si>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</si>
  <si>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</si>
  <si>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</si>
  <si>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</si>
  <si>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</si>
  <si>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</si>
  <si>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</si>
  <si>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</si>
  <si>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</si>
  <si>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</si>
  <si>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</si>
  <si>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</si>
  <si>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</si>
  <si>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</si>
  <si>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</si>
  <si>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</si>
  <si>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</si>
  <si>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</si>
  <si>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</si>
  <si>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</si>
  <si>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</si>
  <si>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</si>
  <si>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</si>
  <si>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</si>
  <si>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</si>
  <si>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</si>
  <si>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</si>
  <si>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</si>
  <si>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</si>
  <si>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</si>
  <si>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</si>
  <si>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</si>
  <si>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</si>
  <si>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</si>
  <si>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</si>
  <si>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</si>
  <si>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</si>
  <si>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</si>
  <si>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</si>
  <si>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</si>
  <si>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</si>
  <si>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</si>
  <si>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</si>
  <si>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</si>
  <si>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</si>
  <si>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</si>
  <si>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</si>
  <si>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</si>
  <si>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</si>
  <si>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</si>
  <si>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</si>
  <si>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</si>
  <si>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</si>
  <si>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</si>
  <si>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</si>
  <si>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</si>
  <si>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</si>
  <si>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</si>
  <si>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</si>
  <si>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</si>
  <si>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</si>
  <si>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</si>
  <si>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</si>
  <si>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</si>
  <si>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</si>
  <si>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</si>
  <si>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</si>
  <si>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</si>
  <si>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</si>
  <si>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</si>
  <si>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</si>
  <si>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</si>
  <si>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</si>
  <si>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</si>
  <si>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</si>
  <si>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</si>
  <si>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</si>
  <si>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</si>
  <si>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</si>
  <si>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</si>
  <si>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</si>
  <si>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</si>
  <si>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</si>
  <si>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</si>
  <si>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</si>
  <si>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</si>
  <si>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</si>
  <si>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</si>
  <si>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</si>
  <si>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</si>
  <si>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</si>
  <si>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</si>
  <si>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</si>
  <si>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</si>
  <si>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</si>
  <si>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</si>
  <si>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</si>
  <si>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</si>
  <si>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</si>
  <si>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</si>
  <si>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</si>
  <si>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</si>
  <si>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</si>
  <si>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</si>
  <si>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</si>
  <si>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</si>
  <si>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</si>
  <si>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</si>
  <si>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</si>
  <si>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</si>
  <si>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</si>
  <si>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</si>
  <si>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</si>
  <si>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</si>
  <si>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</si>
  <si>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</si>
  <si>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</si>
  <si>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</si>
  <si>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</si>
  <si>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</si>
  <si>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</si>
  <si>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</si>
  <si>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</si>
  <si>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</si>
  <si>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</si>
  <si>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</si>
  <si>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</si>
  <si>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</si>
  <si>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</si>
  <si>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</si>
  <si>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</si>
  <si>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</si>
  <si>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</si>
  <si>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</si>
  <si>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</si>
  <si>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</si>
  <si>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</si>
  <si>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</si>
  <si>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</si>
  <si>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</si>
  <si>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</si>
  <si>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</si>
  <si>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</si>
  <si>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</si>
  <si>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</si>
  <si>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</si>
  <si>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</si>
  <si>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</si>
  <si>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</si>
  <si>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</si>
  <si>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</si>
  <si>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</si>
  <si>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</si>
  <si>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</si>
  <si>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</si>
  <si>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</si>
  <si>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</si>
  <si>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</si>
  <si>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</si>
  <si>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</si>
  <si>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</si>
  <si>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</si>
  <si>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</si>
  <si>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</si>
  <si>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</si>
  <si>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</si>
  <si>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</si>
  <si>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</si>
  <si>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</si>
  <si>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</si>
  <si>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</si>
  <si>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</si>
  <si>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</si>
  <si>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</si>
  <si>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</si>
  <si>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</si>
  <si>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</si>
  <si>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</si>
  <si>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</si>
  <si>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</si>
  <si>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</si>
  <si>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</si>
  <si>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</si>
  <si>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</si>
  <si>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</si>
  <si>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</si>
  <si>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</si>
  <si>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</si>
  <si>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</si>
  <si>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</si>
  <si>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</si>
  <si>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</si>
  <si>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</si>
  <si>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</si>
  <si>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</si>
  <si>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</si>
  <si>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</si>
  <si>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</si>
  <si>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</si>
  <si>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</si>
  <si>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</si>
  <si>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</si>
  <si>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</si>
  <si>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</si>
  <si>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</si>
  <si>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</si>
  <si>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</si>
  <si>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</si>
  <si>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</si>
  <si>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</si>
  <si>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</si>
  <si>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</si>
  <si>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</si>
  <si>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</si>
  <si>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</si>
  <si>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</si>
  <si>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</si>
  <si>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</si>
  <si>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</si>
  <si>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</si>
  <si>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</si>
  <si>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</si>
  <si>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</si>
  <si>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</si>
  <si>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</si>
  <si>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</si>
  <si>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</si>
  <si>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</si>
  <si>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</si>
  <si>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</si>
  <si>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</si>
  <si>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</si>
  <si>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</si>
  <si>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</si>
  <si>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</si>
  <si>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</si>
  <si>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</si>
  <si>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</si>
  <si>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</si>
  <si>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</si>
  <si>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</si>
  <si>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</si>
  <si>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</si>
  <si>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</si>
  <si>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</si>
  <si>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</si>
  <si>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</si>
  <si>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</si>
  <si>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</si>
  <si>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</si>
  <si>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</si>
  <si>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</si>
  <si>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</si>
  <si>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</si>
  <si>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</si>
  <si>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</si>
  <si>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</si>
  <si>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</si>
  <si>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</si>
  <si>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</si>
  <si>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</si>
  <si>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</si>
  <si>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</si>
  <si>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</si>
  <si>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</si>
  <si>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</si>
  <si>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</si>
  <si>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</si>
  <si>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</si>
  <si>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</si>
  <si>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</si>
  <si>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</si>
  <si>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</si>
  <si>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</si>
  <si>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</si>
  <si>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</si>
  <si>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</si>
  <si>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</si>
  <si>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</si>
  <si>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</si>
  <si>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</si>
  <si>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</si>
  <si>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</si>
  <si>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</si>
  <si>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</si>
  <si>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</si>
  <si>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</si>
  <si>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</si>
  <si>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</si>
  <si>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</si>
  <si>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</si>
  <si>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</si>
  <si>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</si>
  <si>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</si>
  <si>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</si>
  <si>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</si>
  <si>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</si>
  <si>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</si>
  <si>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</si>
  <si>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</si>
  <si>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</si>
  <si>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</si>
  <si>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</si>
  <si>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</si>
  <si>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</si>
  <si>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</si>
  <si>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</si>
  <si>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</si>
  <si>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</si>
  <si>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</si>
  <si>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</si>
  <si>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</si>
  <si>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</si>
  <si>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</si>
  <si>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</si>
  <si>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</si>
  <si>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</si>
  <si>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</si>
  <si>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</si>
  <si>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</si>
  <si>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</si>
  <si>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</si>
  <si>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</si>
  <si>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</si>
  <si>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</si>
  <si>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</si>
  <si>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</si>
  <si>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</si>
  <si>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</si>
  <si>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</si>
  <si>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</si>
  <si>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</si>
  <si>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</si>
  <si>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</si>
  <si>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</si>
  <si>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</si>
  <si>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</si>
  <si>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</si>
  <si>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</si>
  <si>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</si>
  <si>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</si>
  <si>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</si>
  <si>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</si>
  <si>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</si>
  <si>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</si>
  <si>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</si>
  <si>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</si>
  <si>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</si>
  <si>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</si>
  <si>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</si>
  <si>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</si>
  <si>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</si>
  <si>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</si>
  <si>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</si>
  <si>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</si>
  <si>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</si>
  <si>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</si>
  <si>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</si>
  <si>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</si>
  <si>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</si>
  <si>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</si>
  <si>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</si>
  <si>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</si>
  <si>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</si>
  <si>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</si>
  <si>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</si>
  <si>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</si>
  <si>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</si>
  <si>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</si>
  <si>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</si>
  <si>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</si>
  <si>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</si>
  <si>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</si>
  <si>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</si>
  <si>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</si>
  <si>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</si>
  <si>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</si>
  <si>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</si>
  <si>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</si>
  <si>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</si>
  <si>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</si>
  <si>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</si>
  <si>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</si>
  <si>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</si>
  <si>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</si>
  <si>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</si>
  <si>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</si>
  <si>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</si>
  <si>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</si>
  <si>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</si>
  <si>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</si>
  <si>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</si>
  <si>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</si>
  <si>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</si>
  <si>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</si>
  <si>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</si>
  <si>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</si>
  <si>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</si>
  <si>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</si>
  <si>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</si>
  <si>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</si>
  <si>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</si>
  <si>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</si>
  <si>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</si>
  <si>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</si>
  <si>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</si>
  <si>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</si>
  <si>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</si>
  <si>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</si>
  <si>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</si>
  <si>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</si>
  <si>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</si>
  <si>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</si>
  <si>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</si>
  <si>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</si>
  <si>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</si>
  <si>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</si>
  <si>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</si>
  <si>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</si>
  <si>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</si>
  <si>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</si>
  <si>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</si>
  <si>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</si>
  <si>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</si>
  <si>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</si>
  <si>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</si>
  <si>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</si>
  <si>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</si>
  <si>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</si>
  <si>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</si>
  <si>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</si>
  <si>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</si>
  <si>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</si>
  <si>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</si>
  <si>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</si>
  <si>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</si>
  <si>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</si>
  <si>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</si>
  <si>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</si>
  <si>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</si>
  <si>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</si>
  <si>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</si>
  <si>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</si>
  <si>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</si>
  <si>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</si>
  <si>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</si>
  <si>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</si>
  <si>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</si>
  <si>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</si>
  <si>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</si>
  <si>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</si>
  <si>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</si>
  <si>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</si>
  <si>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</si>
  <si>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</si>
  <si>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</si>
  <si>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</si>
  <si>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</si>
  <si>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</si>
  <si>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</si>
  <si>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</si>
  <si>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</si>
  <si>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</si>
  <si>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</si>
  <si>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</si>
  <si>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</si>
  <si>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</si>
  <si>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</si>
  <si>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</si>
  <si>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</si>
  <si>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</si>
  <si>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</si>
  <si>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</si>
  <si>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</si>
  <si>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</si>
  <si>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</si>
  <si>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</si>
  <si>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</si>
  <si>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</si>
  <si>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</si>
  <si>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</si>
  <si>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</si>
  <si>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</si>
  <si>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</si>
  <si>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</si>
  <si>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</si>
  <si>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</si>
  <si>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</si>
  <si>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</si>
  <si>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</si>
  <si>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</si>
  <si>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</si>
  <si>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</si>
  <si>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</si>
  <si>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</si>
  <si>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</si>
  <si>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</si>
  <si>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</si>
  <si>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</si>
  <si>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</si>
  <si>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</si>
  <si>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</si>
  <si>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</si>
  <si>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</si>
  <si>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</si>
  <si>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</si>
  <si>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</si>
  <si>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</si>
  <si>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</si>
  <si>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</si>
  <si>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</si>
  <si>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</si>
  <si>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</si>
  <si>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</si>
  <si>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</si>
  <si>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</si>
  <si>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</si>
  <si>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</si>
  <si>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</si>
  <si>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</si>
  <si>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</si>
  <si>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</si>
  <si>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</si>
  <si>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</si>
  <si>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</si>
  <si>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</si>
  <si>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</si>
  <si>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</si>
  <si>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</si>
  <si>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</si>
  <si>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</si>
  <si>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</si>
  <si>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</si>
  <si>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</si>
  <si>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</si>
  <si>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</si>
  <si>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</si>
  <si>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</si>
  <si>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</si>
  <si>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</si>
  <si>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</si>
  <si>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</si>
  <si>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</si>
  <si>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</si>
  <si>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</si>
  <si>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</si>
  <si>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</si>
  <si>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</si>
  <si>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</si>
  <si>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</si>
  <si>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</si>
  <si>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</si>
  <si>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</si>
  <si>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</si>
  <si>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</si>
  <si>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</si>
  <si>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</si>
  <si>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</si>
  <si>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</si>
  <si>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</si>
  <si>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</si>
  <si>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</si>
  <si>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</si>
  <si>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</si>
  <si>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</si>
  <si>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</si>
  <si>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</si>
  <si>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</si>
  <si>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</si>
  <si>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</si>
  <si>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</si>
  <si>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</si>
  <si>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</si>
  <si>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</si>
  <si>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</si>
  <si>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</si>
  <si>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</si>
  <si>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</si>
  <si>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</si>
  <si>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</si>
  <si>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</si>
  <si>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</si>
  <si>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</si>
  <si>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</si>
  <si>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</si>
  <si>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</si>
  <si>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</si>
  <si>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</si>
  <si>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</si>
  <si>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</si>
  <si>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</si>
  <si>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</si>
  <si>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</si>
  <si>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</si>
  <si>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</si>
  <si>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</si>
  <si>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</si>
  <si>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</si>
  <si>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</si>
  <si>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</si>
  <si>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</si>
  <si>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</si>
  <si>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</si>
  <si>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</si>
  <si>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</si>
  <si>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</si>
  <si>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</si>
  <si>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</si>
  <si>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</si>
  <si>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</si>
  <si>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</si>
  <si>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</si>
  <si>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</si>
  <si>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</si>
  <si>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</si>
  <si>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</si>
  <si>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</si>
  <si>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</si>
  <si>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</si>
  <si>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</si>
  <si>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</si>
  <si>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</si>
  <si>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</si>
  <si>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</si>
  <si>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</si>
  <si>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</si>
  <si>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</si>
  <si>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</si>
  <si>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</si>
  <si>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</si>
  <si>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</si>
  <si>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</si>
  <si>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</si>
  <si>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</si>
  <si>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</si>
  <si>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</si>
  <si>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</si>
  <si>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</si>
  <si>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</si>
  <si>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</si>
  <si>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</si>
  <si>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</si>
  <si>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</si>
  <si>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</si>
  <si>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</si>
  <si>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</si>
  <si>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</si>
  <si>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</si>
  <si>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</si>
  <si>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</si>
  <si>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</si>
  <si>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</si>
  <si>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</si>
  <si>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</si>
  <si>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</si>
  <si>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</si>
  <si>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</si>
  <si>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</si>
  <si>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</si>
  <si>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</si>
  <si>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</si>
  <si>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</si>
  <si>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</si>
  <si>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</si>
  <si>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</si>
  <si>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</si>
  <si>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</si>
  <si>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</si>
  <si>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</si>
  <si>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</si>
  <si>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</si>
  <si>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</si>
  <si>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</si>
  <si>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</si>
  <si>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</si>
  <si>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</si>
  <si>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</si>
  <si>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</si>
  <si>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</si>
  <si>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</si>
  <si>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</si>
  <si>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</si>
  <si>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</si>
  <si>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</si>
  <si>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</si>
  <si>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</si>
  <si>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</si>
  <si>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</si>
  <si>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</si>
  <si>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</si>
  <si>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</si>
  <si>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</si>
  <si>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</si>
  <si>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</si>
  <si>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</si>
  <si>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</si>
  <si>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</si>
  <si>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</si>
  <si>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</si>
  <si>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</si>
  <si>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</si>
  <si>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</si>
  <si>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</si>
  <si>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</si>
  <si>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</si>
  <si>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</si>
  <si>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</si>
  <si>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</si>
  <si>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</si>
  <si>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</si>
  <si>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</si>
  <si>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</si>
  <si>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</si>
  <si>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</si>
  <si>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</si>
  <si>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</si>
  <si>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</si>
  <si>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</si>
  <si>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</si>
  <si>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</si>
  <si>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</si>
  <si>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</si>
  <si>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</si>
  <si>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</si>
  <si>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</si>
  <si>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</si>
  <si>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</si>
  <si>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</si>
  <si>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</si>
  <si>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</si>
  <si>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</si>
  <si>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</si>
  <si>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</si>
  <si>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</si>
  <si>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</si>
  <si>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</si>
  <si>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</si>
  <si>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</si>
  <si>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</si>
  <si>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</si>
  <si>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</si>
  <si>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</si>
  <si>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</si>
  <si>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</si>
  <si>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</si>
  <si>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</si>
  <si>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</si>
  <si>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</si>
  <si>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</si>
  <si>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</si>
  <si>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</si>
  <si>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</si>
  <si>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</si>
  <si>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</si>
  <si>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</si>
  <si>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</si>
  <si>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</si>
  <si>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</si>
  <si>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</si>
  <si>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</si>
  <si>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</si>
  <si>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</si>
  <si>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</si>
  <si>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</si>
  <si>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</si>
  <si>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</si>
  <si>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</si>
  <si>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</si>
  <si>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</si>
  <si>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</si>
  <si>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</si>
  <si>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</si>
  <si>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</si>
  <si>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</si>
  <si>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</si>
  <si>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</si>
  <si>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</si>
  <si>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</si>
  <si>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</si>
  <si>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</si>
  <si>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</si>
  <si>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</si>
  <si>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</si>
  <si>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</si>
  <si>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</si>
  <si>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</si>
  <si>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</si>
  <si>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</si>
  <si>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</si>
  <si>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</si>
  <si>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</si>
  <si>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</si>
  <si>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</si>
  <si>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</si>
  <si>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</si>
  <si>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</si>
  <si>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</si>
  <si>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</si>
  <si>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</si>
  <si>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</si>
  <si>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</si>
  <si>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</si>
  <si>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</si>
  <si>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</si>
  <si>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</si>
  <si>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</si>
  <si>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</si>
  <si>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</si>
  <si>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</si>
  <si>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</si>
  <si>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</si>
  <si>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</si>
  <si>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</si>
  <si>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</si>
  <si>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</si>
  <si>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</si>
  <si>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</si>
  <si>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</si>
  <si>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</si>
  <si>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</si>
  <si>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</si>
  <si>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</si>
  <si>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</si>
  <si>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</si>
  <si>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</si>
  <si>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</si>
  <si>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</si>
  <si>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</si>
  <si>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</si>
  <si>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</si>
  <si>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</si>
  <si>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</si>
  <si>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</si>
  <si>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</si>
  <si>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</si>
  <si>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</si>
  <si>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</si>
  <si>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</si>
  <si>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</si>
  <si>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</si>
  <si>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</si>
  <si>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</si>
  <si>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</si>
  <si>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</si>
  <si>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</si>
  <si>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</si>
  <si>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</si>
  <si>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</si>
  <si>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</si>
  <si>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</si>
  <si>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</si>
  <si>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</si>
  <si>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</si>
  <si>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</si>
  <si>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</si>
  <si>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</si>
  <si>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</si>
  <si>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</si>
  <si>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</si>
  <si>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</si>
  <si>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</si>
  <si>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</si>
  <si>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</si>
  <si>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</si>
  <si>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</si>
  <si>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</si>
  <si>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</si>
  <si>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</si>
  <si>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</si>
  <si>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</si>
  <si>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</si>
  <si>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</si>
  <si>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</si>
  <si>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</si>
  <si>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</si>
  <si>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</si>
  <si>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</si>
  <si>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</si>
  <si>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</si>
  <si>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</si>
  <si>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</si>
  <si>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</si>
  <si>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</si>
  <si>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</si>
  <si>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</si>
  <si>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</si>
  <si>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</si>
  <si>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</si>
  <si>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</si>
  <si>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</si>
  <si>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</si>
  <si>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</si>
  <si>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</si>
  <si>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</si>
  <si>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</si>
  <si>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</si>
  <si>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</si>
  <si>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</si>
  <si>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</si>
  <si>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</si>
  <si>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</si>
  <si>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</si>
  <si>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</si>
  <si>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</si>
  <si>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</si>
  <si>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</si>
  <si>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</si>
  <si>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</si>
  <si>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</si>
  <si>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</si>
  <si>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</si>
  <si>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</si>
  <si>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</si>
  <si>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</si>
  <si>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</si>
  <si>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</si>
  <si>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</si>
  <si>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</si>
  <si>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</si>
  <si>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</si>
  <si>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</si>
  <si>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</si>
  <si>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</si>
  <si>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</si>
  <si>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</si>
  <si>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</si>
  <si>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</si>
  <si>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</si>
  <si>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</si>
  <si>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</si>
  <si>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</si>
  <si>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</si>
  <si>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</si>
  <si>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</si>
  <si>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</si>
  <si>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</si>
  <si>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</si>
  <si>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</si>
  <si>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</si>
  <si>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</si>
  <si>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</si>
  <si>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</si>
  <si>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</si>
  <si>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</si>
  <si>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</si>
  <si>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</si>
  <si>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</si>
  <si>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</si>
  <si>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</si>
  <si>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</si>
  <si>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</si>
  <si>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</si>
  <si>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</si>
  <si>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</si>
  <si>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</si>
  <si>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</si>
  <si>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</si>
  <si>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</si>
  <si>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</si>
  <si>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</si>
  <si>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</si>
  <si>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</si>
  <si>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</si>
  <si>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</si>
  <si>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</si>
  <si>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</si>
  <si>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</si>
  <si>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</si>
  <si>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</si>
  <si>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</si>
  <si>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</si>
  <si>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</si>
  <si>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</si>
  <si>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</si>
  <si>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</si>
  <si>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</si>
  <si>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</si>
  <si>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</si>
  <si>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</si>
  <si>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</si>
  <si>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</si>
  <si>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</si>
  <si>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</si>
  <si>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</si>
  <si>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</si>
  <si>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</si>
  <si>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</si>
  <si>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</si>
  <si>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</si>
  <si>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</si>
  <si>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</si>
  <si>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</si>
  <si>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</si>
  <si>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</si>
  <si>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</si>
  <si>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</si>
  <si>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</si>
  <si>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</si>
  <si>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</si>
  <si>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</si>
  <si>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</si>
  <si>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</si>
  <si>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</si>
  <si>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</si>
  <si>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</si>
  <si>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</si>
  <si>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</si>
  <si>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</si>
  <si>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</si>
  <si>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</si>
  <si>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</si>
  <si>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</si>
  <si>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</si>
  <si>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</si>
  <si>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</si>
  <si>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</si>
  <si>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</si>
  <si>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</si>
  <si>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</si>
  <si>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</si>
  <si>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</si>
  <si>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</si>
  <si>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</si>
  <si>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</si>
  <si>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</si>
  <si>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</si>
  <si>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</si>
  <si>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</si>
  <si>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</si>
  <si>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</si>
  <si>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</si>
  <si>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</si>
  <si>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</si>
  <si>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</si>
  <si>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</si>
  <si>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</si>
  <si>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</si>
  <si>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</si>
  <si>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</si>
  <si>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</si>
  <si>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</si>
  <si>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</si>
  <si>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</si>
  <si>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</si>
  <si>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</si>
  <si>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</si>
  <si>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</si>
  <si>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</si>
  <si>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</si>
  <si>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</si>
  <si>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</si>
  <si>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</si>
  <si>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</si>
  <si>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</si>
  <si>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</si>
  <si>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</si>
  <si>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</si>
  <si>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</si>
  <si>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</si>
  <si>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</si>
  <si>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</si>
  <si>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</si>
  <si>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</si>
  <si>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</si>
  <si>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</si>
  <si>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</si>
  <si>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</si>
  <si>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</si>
  <si>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</si>
  <si>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</si>
  <si>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</si>
  <si>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</si>
  <si>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</si>
  <si>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</si>
  <si>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</si>
  <si>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</si>
  <si>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</si>
  <si>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</si>
  <si>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</si>
  <si>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</si>
  <si>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</si>
  <si>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</si>
  <si>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</si>
  <si>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</si>
  <si>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</si>
  <si>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</si>
  <si>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</si>
  <si>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</si>
  <si>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</si>
  <si>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</si>
  <si>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</si>
  <si>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</si>
  <si>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</si>
  <si>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</si>
  <si>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</si>
  <si>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</si>
  <si>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</si>
  <si>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</si>
  <si>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</si>
  <si>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</si>
  <si>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</si>
  <si>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</si>
  <si>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</si>
  <si>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</si>
  <si>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</si>
  <si>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</si>
  <si>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</si>
  <si>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</si>
  <si>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</si>
  <si>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</si>
  <si>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</si>
  <si>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</si>
  <si>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</si>
  <si>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</si>
  <si>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</si>
  <si>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</si>
  <si>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</si>
  <si>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</si>
  <si>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</si>
  <si>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</si>
  <si>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</si>
  <si>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</si>
  <si>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</si>
  <si>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</si>
  <si>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</si>
  <si>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</si>
  <si>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</si>
  <si>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</si>
  <si>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</si>
  <si>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</si>
  <si>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</si>
  <si>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</si>
  <si>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</si>
  <si>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</si>
  <si>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</si>
  <si>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</si>
  <si>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</si>
  <si>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</si>
  <si>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</si>
  <si>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</si>
  <si>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</si>
  <si>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</si>
  <si>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</si>
  <si>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</si>
  <si>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</si>
  <si>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</si>
  <si>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</si>
  <si>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</si>
  <si>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</si>
  <si>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</si>
  <si>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</si>
  <si>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</si>
  <si>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</si>
  <si>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</si>
  <si>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</si>
  <si>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</si>
  <si>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</si>
  <si>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</si>
  <si>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</si>
  <si>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</si>
  <si>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</si>
  <si>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</si>
  <si>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</si>
  <si>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</si>
  <si>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</si>
  <si>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</si>
  <si>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</si>
  <si>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</si>
  <si>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</si>
  <si>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</si>
  <si>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</si>
  <si>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</si>
  <si>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</si>
  <si>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</si>
  <si>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</si>
  <si>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</si>
  <si>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</si>
  <si>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</si>
  <si>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</si>
  <si>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</si>
  <si>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</si>
  <si>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</si>
  <si>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</si>
  <si>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</si>
  <si>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</si>
  <si>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</si>
  <si>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</si>
  <si>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</si>
  <si>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</si>
  <si>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</si>
  <si>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</si>
  <si>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</si>
  <si>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</si>
  <si>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</si>
  <si>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</si>
  <si>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</si>
  <si>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</si>
  <si>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</si>
  <si>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</si>
  <si>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</si>
  <si>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</si>
  <si>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</si>
  <si>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</si>
  <si>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</si>
  <si>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</si>
  <si>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</si>
  <si>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</si>
  <si>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</si>
  <si>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</si>
  <si>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</si>
  <si>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</si>
  <si>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</si>
  <si>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</si>
  <si>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</si>
  <si>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</si>
  <si>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</si>
  <si>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</si>
  <si>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</si>
  <si>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</si>
  <si>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</si>
  <si>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</si>
  <si>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</si>
  <si>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</si>
  <si>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</si>
  <si>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</si>
  <si>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</si>
  <si>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</si>
  <si>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</si>
  <si>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</si>
  <si>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</si>
  <si>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</si>
  <si>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</si>
  <si>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</si>
  <si>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</si>
  <si>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</si>
  <si>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</si>
  <si>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</si>
  <si>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</si>
  <si>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</si>
  <si>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</si>
  <si>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</si>
  <si>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</si>
  <si>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</si>
  <si>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</si>
  <si>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</si>
  <si>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</si>
  <si>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</si>
  <si>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</si>
  <si>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</si>
  <si>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</si>
  <si>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</si>
  <si>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</si>
  <si>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</si>
  <si>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</si>
  <si>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</si>
  <si>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</si>
  <si>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</si>
  <si>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</si>
  <si>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</si>
  <si>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</si>
  <si>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</si>
  <si>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</si>
  <si>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</si>
  <si>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</si>
  <si>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</si>
  <si>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</si>
  <si>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</si>
  <si>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</si>
  <si>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</si>
  <si>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</si>
  <si>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</si>
  <si>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</si>
  <si>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</si>
  <si>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</si>
  <si>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</si>
  <si>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</si>
  <si>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</si>
  <si>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</si>
  <si>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</si>
  <si>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</si>
  <si>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</si>
  <si>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</si>
  <si>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</si>
  <si>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</si>
  <si>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</si>
  <si>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</si>
  <si>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</si>
  <si>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</si>
  <si>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</si>
  <si>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</si>
  <si>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</si>
  <si>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</si>
  <si>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</si>
  <si>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</si>
  <si>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</si>
  <si>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</si>
  <si>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</si>
  <si>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</si>
  <si>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</si>
  <si>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</si>
  <si>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</si>
  <si>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</si>
  <si>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</si>
  <si>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</si>
  <si>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</si>
  <si>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</si>
  <si>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</si>
  <si>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</si>
  <si>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</si>
  <si>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</si>
  <si>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</si>
  <si>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</si>
  <si>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</si>
  <si>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</si>
  <si>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</si>
  <si>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</si>
  <si>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</si>
  <si>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</si>
  <si>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</si>
  <si>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</si>
  <si>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</si>
  <si>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</si>
  <si>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</si>
  <si>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</si>
  <si>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</si>
  <si>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</si>
  <si>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</si>
  <si>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</si>
  <si>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</si>
  <si>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</si>
  <si>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</si>
  <si>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</si>
  <si>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</si>
  <si>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</si>
  <si>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</si>
  <si>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</si>
  <si>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</si>
  <si>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</si>
  <si>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</si>
  <si>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</si>
  <si>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</si>
  <si>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</si>
  <si>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</si>
  <si>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</si>
  <si>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</si>
  <si>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</si>
  <si>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</si>
  <si>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</si>
  <si>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</si>
  <si>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</si>
  <si>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</si>
  <si>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</si>
  <si>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</si>
  <si>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</si>
  <si>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</si>
  <si>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</si>
  <si>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</si>
  <si>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</si>
  <si>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</si>
  <si>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</si>
  <si>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</si>
  <si>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</si>
  <si>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</si>
  <si>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</si>
  <si>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</si>
  <si>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</si>
  <si>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</si>
  <si>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</si>
  <si>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</si>
  <si>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</si>
  <si>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</si>
  <si>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</si>
  <si>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</si>
  <si>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</si>
  <si>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</si>
  <si>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</si>
  <si>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</si>
  <si>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</si>
  <si>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</si>
  <si>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</si>
  <si>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</si>
  <si>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</si>
  <si>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</si>
  <si>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</si>
  <si>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</si>
  <si>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</si>
  <si>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</si>
  <si>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</si>
  <si>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</si>
  <si>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</si>
  <si>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</si>
  <si>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</si>
  <si>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</si>
  <si>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</si>
  <si>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</si>
  <si>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</si>
  <si>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</si>
  <si>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</si>
  <si>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</si>
  <si>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</si>
  <si>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</si>
  <si>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</si>
  <si>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</si>
  <si>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</si>
  <si>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</si>
  <si>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</si>
  <si>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</si>
  <si>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</si>
  <si>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</si>
  <si>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</si>
  <si>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</si>
  <si>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</si>
  <si>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</si>
  <si>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</si>
  <si>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</si>
  <si>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</si>
  <si>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</si>
  <si>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</si>
  <si>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</si>
  <si>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</si>
  <si>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</si>
  <si>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</si>
  <si>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</si>
  <si>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</si>
  <si>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</si>
  <si>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</si>
  <si>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</si>
  <si>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</si>
  <si>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</si>
  <si>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</si>
  <si>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</si>
  <si>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</si>
  <si>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</si>
  <si>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</si>
  <si>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</si>
  <si>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</si>
  <si>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</si>
  <si>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</si>
  <si>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</si>
  <si>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</si>
  <si>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</si>
  <si>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</si>
  <si>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</si>
  <si>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</si>
  <si>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</si>
  <si>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</si>
  <si>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</si>
  <si>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</si>
  <si>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</si>
  <si>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</si>
  <si>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</si>
  <si>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</si>
  <si>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</si>
  <si>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</si>
  <si>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</si>
  <si>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</si>
  <si>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</si>
  <si>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</si>
  <si>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</si>
  <si>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</si>
  <si>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</si>
  <si>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</si>
  <si>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</si>
  <si>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</si>
  <si>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</si>
  <si>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</si>
  <si>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</si>
  <si>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</si>
  <si>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</si>
  <si>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</si>
  <si>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</si>
  <si>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</si>
  <si>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</si>
  <si>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</si>
  <si>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</si>
  <si>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</si>
  <si>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</si>
  <si>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</si>
  <si>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</si>
  <si>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</si>
  <si>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</si>
  <si>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</si>
  <si>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</si>
  <si>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</si>
  <si>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</si>
  <si>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</si>
  <si>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</si>
  <si>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</si>
  <si>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</si>
  <si>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</si>
  <si>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</si>
  <si>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</si>
  <si>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</si>
  <si>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</si>
  <si>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</si>
  <si>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</si>
  <si>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</si>
  <si>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</si>
  <si>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</si>
  <si>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</si>
  <si>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</si>
  <si>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</si>
  <si>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</si>
  <si>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</si>
  <si>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</si>
  <si>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</si>
  <si>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</si>
  <si>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</si>
  <si>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</si>
  <si>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</si>
  <si>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</si>
  <si>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</si>
  <si>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</si>
  <si>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</si>
  <si>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</si>
  <si>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</si>
  <si>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</si>
  <si>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</si>
  <si>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</si>
  <si>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</si>
  <si>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</si>
  <si>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</si>
  <si>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</si>
  <si>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</si>
  <si>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</si>
  <si>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</si>
  <si>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</si>
  <si>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</si>
  <si>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</si>
  <si>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</si>
  <si>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</si>
  <si>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</si>
  <si>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</si>
  <si>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</si>
  <si>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</si>
  <si>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</si>
  <si>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</si>
  <si>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</si>
  <si>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</si>
  <si>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</si>
  <si>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</si>
  <si>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</si>
  <si>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</si>
  <si>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</si>
  <si>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</si>
  <si>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</si>
  <si>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</si>
  <si>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</si>
  <si>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</si>
  <si>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</si>
  <si>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</si>
  <si>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</si>
  <si>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</si>
  <si>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</si>
  <si>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</si>
  <si>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</si>
  <si>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</si>
  <si>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</si>
  <si>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</si>
  <si>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</si>
  <si>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</si>
  <si>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</si>
  <si>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</si>
  <si>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</si>
  <si>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</si>
  <si>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</si>
  <si>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</si>
  <si>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</si>
  <si>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</si>
  <si>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</si>
  <si>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</si>
  <si>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</si>
  <si>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</si>
  <si>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</si>
  <si>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</si>
  <si>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</si>
  <si>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</si>
  <si>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</si>
  <si>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</si>
  <si>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</si>
  <si>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</si>
  <si>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</si>
  <si>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</si>
  <si>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</si>
  <si>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</si>
  <si>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</si>
  <si>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</si>
  <si>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</si>
  <si>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</si>
  <si>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</si>
  <si>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</si>
  <si>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</si>
  <si>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</si>
  <si>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</si>
  <si>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</si>
  <si>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</si>
  <si>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</si>
  <si>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</si>
  <si>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</si>
  <si>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</si>
  <si>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</si>
  <si>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</si>
  <si>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</si>
  <si>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</si>
  <si>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</si>
  <si>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</si>
  <si>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</si>
  <si>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</si>
  <si>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</si>
  <si>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</si>
  <si>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</si>
  <si>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</si>
  <si>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</si>
  <si>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</si>
  <si>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</si>
  <si>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</si>
  <si>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</si>
  <si>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</si>
  <si>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</si>
  <si>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</si>
  <si>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</si>
  <si>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</si>
  <si>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</si>
  <si>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</si>
  <si>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</si>
  <si>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</si>
  <si>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</si>
  <si>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</si>
  <si>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</si>
  <si>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</si>
  <si>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</si>
  <si>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</si>
  <si>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</si>
  <si>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</si>
  <si>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</si>
  <si>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</si>
  <si>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</si>
  <si>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</si>
  <si>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</si>
  <si>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</si>
  <si>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</si>
  <si>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</si>
  <si>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</si>
  <si>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</si>
  <si>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</si>
  <si>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</si>
  <si>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</si>
  <si>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</si>
  <si>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</si>
  <si>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</si>
  <si>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</si>
  <si>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</si>
  <si>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</si>
  <si>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</si>
  <si>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</si>
  <si>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</si>
  <si>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</si>
  <si>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</si>
  <si>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</si>
  <si>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</si>
  <si>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</si>
  <si>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</si>
  <si>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</si>
  <si>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</si>
  <si>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</si>
  <si>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</si>
  <si>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</si>
  <si>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</si>
  <si>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</si>
  <si>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</si>
  <si>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</si>
  <si>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</si>
  <si>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</si>
  <si>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</si>
  <si>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</si>
  <si>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</si>
  <si>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</si>
  <si>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</si>
  <si>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</si>
  <si>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</si>
  <si>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</si>
  <si>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</si>
  <si>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</si>
  <si>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</si>
  <si>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</si>
  <si>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</si>
  <si>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</si>
  <si>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</si>
  <si>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</si>
  <si>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</si>
  <si>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</si>
  <si>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</si>
  <si>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</si>
  <si>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</si>
  <si>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</si>
  <si>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</si>
  <si>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</si>
  <si>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</si>
  <si>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</si>
  <si>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</si>
  <si>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</si>
  <si>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</si>
  <si>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</si>
  <si>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</si>
  <si>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</si>
  <si>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</si>
  <si>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</si>
  <si>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</si>
  <si>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</si>
  <si>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</si>
  <si>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</si>
  <si>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</si>
  <si>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</si>
  <si>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</si>
  <si>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</si>
  <si>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</si>
  <si>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</si>
  <si>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</si>
  <si>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</si>
  <si>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</si>
  <si>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</si>
  <si>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</si>
  <si>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</si>
  <si>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</si>
  <si>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</si>
  <si>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</si>
  <si>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</si>
  <si>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</si>
  <si>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</si>
  <si>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</si>
  <si>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</si>
  <si>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</si>
  <si>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</si>
  <si>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</si>
  <si>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</si>
  <si>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</si>
  <si>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</si>
  <si>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</si>
  <si>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</si>
  <si>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</si>
  <si>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</si>
  <si>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</si>
  <si>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</si>
  <si>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</si>
  <si>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</si>
  <si>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</si>
  <si>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</si>
  <si>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</si>
  <si>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</si>
  <si>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</si>
  <si>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</si>
  <si>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</si>
  <si>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</si>
  <si>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</si>
  <si>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</si>
  <si>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</si>
  <si>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</si>
  <si>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</si>
  <si>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</si>
  <si>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</si>
  <si>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</si>
  <si>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</si>
  <si>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</si>
  <si>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</si>
  <si>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</si>
  <si>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</si>
  <si>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</si>
  <si>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</si>
  <si>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</si>
  <si>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</si>
  <si>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</si>
  <si>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</si>
  <si>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</si>
  <si>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</si>
  <si>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</si>
  <si>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</si>
  <si>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</si>
  <si>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</si>
  <si>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</si>
  <si>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</si>
  <si>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</si>
  <si>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</si>
  <si>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</si>
  <si>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</si>
  <si>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</si>
  <si>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</si>
  <si>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</si>
  <si>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</si>
  <si>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</si>
  <si>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</si>
  <si>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</si>
  <si>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</si>
  <si>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</si>
  <si>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</si>
  <si>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</si>
  <si>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</si>
  <si>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</si>
  <si>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</si>
  <si>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</si>
  <si>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</si>
  <si>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</si>
  <si>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</si>
  <si>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</si>
  <si>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</si>
  <si>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</si>
  <si>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</si>
  <si>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</si>
  <si>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</si>
  <si>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</si>
  <si>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</si>
  <si>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</si>
  <si>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</si>
  <si>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</si>
  <si>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</si>
  <si>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</si>
  <si>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</si>
  <si>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</si>
  <si>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</si>
  <si>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</si>
  <si>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</si>
  <si>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</si>
  <si>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</si>
  <si>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</si>
  <si>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</si>
  <si>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</si>
  <si>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</si>
  <si>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</si>
  <si>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</si>
  <si>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</si>
  <si>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</si>
  <si>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</si>
  <si>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</si>
  <si>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</si>
  <si>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</si>
  <si>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</si>
  <si>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</si>
  <si>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</si>
  <si>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</si>
  <si>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</si>
  <si>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</si>
  <si>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</si>
  <si>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</si>
  <si>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</si>
  <si>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</si>
  <si>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</si>
  <si>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</si>
  <si>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</si>
  <si>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</si>
  <si>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</si>
  <si>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</si>
  <si>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</si>
  <si>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</si>
  <si>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</si>
  <si>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</si>
  <si>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</si>
  <si>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</si>
  <si>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</si>
  <si>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</si>
  <si>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</si>
  <si>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</si>
  <si>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</si>
  <si>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</si>
  <si>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</si>
  <si>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</si>
  <si>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</si>
  <si>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</si>
  <si>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</si>
  <si>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</si>
  <si>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</si>
  <si>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</si>
  <si>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</si>
  <si>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</si>
  <si>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</si>
  <si>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</si>
  <si>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</si>
  <si>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</si>
  <si>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</si>
  <si>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</si>
  <si>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</si>
  <si>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</si>
  <si>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</si>
  <si>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</si>
  <si>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</si>
  <si>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</si>
  <si>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</si>
  <si>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</si>
  <si>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</si>
  <si>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</si>
  <si>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</si>
  <si>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</si>
  <si>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</si>
  <si>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</si>
  <si>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</si>
  <si>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</si>
  <si>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</si>
  <si>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</si>
  <si>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</si>
  <si>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</si>
  <si>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</si>
  <si>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</si>
  <si>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</si>
  <si>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</si>
  <si>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</si>
  <si>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</si>
  <si>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</si>
  <si>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</si>
  <si>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</si>
  <si>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</si>
  <si>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</si>
  <si>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</si>
  <si>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</si>
  <si>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</si>
  <si>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</si>
  <si>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</si>
  <si>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</si>
  <si>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</si>
  <si>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</si>
  <si>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</si>
  <si>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</si>
  <si>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</si>
  <si>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</si>
  <si>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</si>
  <si>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</si>
  <si>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</si>
  <si>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</si>
  <si>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</si>
  <si>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</si>
  <si>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</si>
  <si>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</si>
  <si>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</si>
  <si>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</si>
  <si>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</si>
  <si>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</si>
  <si>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</si>
  <si>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</si>
  <si>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</si>
  <si>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</si>
  <si>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</si>
  <si>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</si>
  <si>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</si>
  <si>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</si>
  <si>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</si>
  <si>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</si>
  <si>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</si>
  <si>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</si>
  <si>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</si>
  <si>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</si>
  <si>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</si>
  <si>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</si>
  <si>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</si>
  <si>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</si>
  <si>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</si>
  <si>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</si>
  <si>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</si>
  <si>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</si>
  <si>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</si>
  <si>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</si>
  <si>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</si>
  <si>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</si>
  <si>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</si>
  <si>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</si>
  <si>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</si>
  <si>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</si>
  <si>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</si>
  <si>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</si>
  <si>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</si>
  <si>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</si>
  <si>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</si>
  <si>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</si>
  <si>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</si>
  <si>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</si>
  <si>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</si>
  <si>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</si>
  <si>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</si>
  <si>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</si>
  <si>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</si>
  <si>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</si>
  <si>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</si>
  <si>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</si>
  <si>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</si>
  <si>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</si>
  <si>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</si>
  <si>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</si>
  <si>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</si>
  <si>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</si>
  <si>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</si>
  <si>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</si>
  <si>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</si>
  <si>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</si>
  <si>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</si>
  <si>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</si>
  <si>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</si>
  <si>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</si>
  <si>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</si>
  <si>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</si>
  <si>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</si>
  <si>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</si>
  <si>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</si>
  <si>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</si>
  <si>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</si>
  <si>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</si>
  <si>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</si>
  <si>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</si>
  <si>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</si>
  <si>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</si>
  <si>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</si>
  <si>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</si>
  <si>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</si>
  <si>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</si>
  <si>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</si>
  <si>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</si>
  <si>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</si>
  <si>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</si>
  <si>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</si>
  <si>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</si>
  <si>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</si>
  <si>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</si>
  <si>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</si>
  <si>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</si>
  <si>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</si>
  <si>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</si>
  <si>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</si>
  <si>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</si>
  <si>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</si>
  <si>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</si>
  <si>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</si>
  <si>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</si>
  <si>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</si>
  <si>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</si>
  <si>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</si>
  <si>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</si>
  <si>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</si>
  <si>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</si>
  <si>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</si>
  <si>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</si>
  <si>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</si>
  <si>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</si>
  <si>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</si>
  <si>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</si>
  <si>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</si>
  <si>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</si>
  <si>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</si>
  <si>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</si>
  <si>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</si>
  <si>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</si>
  <si>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</si>
  <si>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</si>
  <si>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</si>
  <si>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</si>
  <si>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</si>
  <si>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</si>
  <si>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</si>
  <si>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</si>
  <si>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</si>
  <si>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</si>
  <si>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</si>
  <si>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</si>
  <si>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</si>
  <si>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</si>
  <si>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</si>
  <si>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</si>
  <si>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</si>
  <si>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</si>
  <si>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</si>
  <si>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</si>
  <si>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</si>
  <si>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</si>
  <si>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</si>
  <si>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</si>
  <si>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</si>
  <si>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</si>
  <si>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</si>
  <si>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</si>
  <si>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</si>
  <si>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</si>
  <si>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</si>
  <si>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</si>
  <si>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</si>
  <si>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</si>
  <si>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</si>
  <si>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</si>
  <si>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</si>
  <si>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</si>
  <si>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</si>
  <si>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</si>
  <si>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</si>
  <si>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</si>
  <si>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</si>
  <si>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</si>
  <si>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</si>
  <si>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</si>
  <si>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</si>
  <si>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</si>
  <si>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</si>
  <si>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</si>
  <si>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</si>
  <si>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</si>
  <si>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</si>
  <si>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</si>
  <si>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</si>
  <si>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</si>
  <si>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</si>
  <si>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</si>
  <si>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</si>
  <si>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</si>
  <si>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</si>
  <si>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</si>
  <si>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</si>
  <si>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</si>
  <si>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</si>
  <si>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</si>
  <si>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</si>
  <si>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</si>
  <si>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</si>
  <si>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</si>
  <si>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</si>
  <si>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</si>
  <si>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</si>
  <si>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</si>
  <si>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</si>
  <si>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</si>
  <si>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</si>
  <si>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</si>
  <si>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</si>
  <si>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</si>
  <si>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</si>
  <si>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</si>
  <si>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</si>
  <si>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</si>
  <si>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</si>
  <si>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</si>
  <si>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</si>
  <si>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</si>
  <si>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</si>
  <si>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</si>
  <si>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</si>
  <si>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</si>
  <si>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</si>
  <si>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</si>
  <si>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</si>
  <si>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</si>
  <si>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</si>
  <si>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</si>
  <si>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</si>
  <si>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</si>
  <si>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</si>
  <si>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</si>
  <si>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</si>
  <si>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</si>
  <si>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</si>
  <si>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</si>
  <si>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</si>
  <si>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</si>
  <si>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</si>
  <si>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</si>
  <si>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</si>
  <si>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</si>
  <si>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</si>
  <si>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</si>
  <si>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</si>
  <si>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</si>
  <si>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</si>
  <si>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</si>
  <si>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</si>
  <si>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</si>
  <si>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</si>
  <si>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</si>
  <si>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</si>
  <si>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</si>
  <si>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</si>
  <si>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</si>
  <si>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</si>
  <si>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</si>
  <si>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</si>
  <si>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</si>
  <si>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</si>
  <si>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</si>
  <si>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</si>
  <si>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</si>
  <si>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</si>
  <si>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</si>
  <si>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</si>
  <si>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</si>
  <si>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</si>
  <si>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</si>
  <si>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</si>
  <si>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</si>
  <si>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</si>
  <si>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</si>
  <si>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</si>
  <si>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</si>
  <si>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</si>
  <si>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</si>
  <si>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</si>
  <si>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</si>
  <si>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</si>
  <si>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</si>
  <si>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</si>
  <si>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</si>
  <si>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</si>
  <si>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</si>
  <si>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</si>
  <si>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</si>
  <si>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</si>
  <si>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</si>
  <si>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</si>
  <si>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</si>
  <si>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</si>
  <si>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</si>
  <si>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</si>
  <si>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</si>
  <si>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</si>
  <si>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</si>
  <si>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</si>
  <si>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</si>
  <si>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</si>
  <si>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</si>
  <si>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</si>
  <si>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</si>
  <si>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</si>
  <si>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</si>
  <si>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</si>
  <si>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</si>
  <si>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</si>
  <si>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</si>
  <si>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</si>
  <si>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</si>
  <si>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</si>
  <si>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</si>
  <si>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</si>
  <si>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</si>
  <si>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</si>
  <si>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</si>
  <si>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</si>
  <si>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</si>
  <si>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</si>
  <si>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</si>
  <si>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</si>
  <si>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</si>
  <si>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</si>
  <si>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</si>
  <si>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</si>
  <si>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</si>
  <si>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</si>
  <si>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</si>
  <si>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</si>
  <si>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</si>
  <si>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</si>
  <si>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</si>
  <si>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</si>
  <si>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</si>
  <si>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</si>
  <si>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</si>
  <si>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</si>
  <si>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</si>
  <si>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</si>
  <si>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</si>
  <si>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</si>
  <si>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</si>
  <si>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</si>
  <si>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</si>
  <si>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</si>
  <si>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</si>
  <si>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</si>
  <si>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</si>
  <si>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</si>
  <si>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</si>
  <si>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</si>
  <si>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</si>
  <si>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</si>
  <si>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</si>
  <si>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</si>
  <si>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</si>
  <si>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</si>
  <si>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</si>
  <si>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</si>
  <si>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</si>
  <si>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</si>
  <si>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</si>
  <si>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</si>
  <si>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</si>
  <si>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</si>
  <si>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</si>
  <si>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</si>
  <si>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</si>
  <si>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</si>
  <si>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</si>
  <si>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</si>
  <si>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</si>
  <si>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</si>
  <si>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</si>
  <si>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</si>
  <si>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</si>
  <si>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</si>
  <si>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</si>
  <si>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</si>
  <si>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</si>
  <si>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</si>
  <si>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</si>
  <si>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</si>
  <si>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</si>
  <si>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</si>
  <si>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</si>
  <si>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</si>
  <si>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</si>
  <si>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</si>
  <si>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</si>
  <si>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</si>
  <si>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</si>
  <si>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</si>
  <si>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</si>
  <si>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</si>
  <si>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</si>
  <si>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</si>
  <si>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</si>
  <si>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</si>
  <si>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</si>
  <si>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</si>
  <si>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</si>
  <si>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</si>
  <si>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</si>
  <si>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</si>
  <si>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</si>
  <si>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</si>
  <si>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</si>
  <si>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</si>
  <si>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</si>
  <si>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</si>
  <si>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</si>
  <si>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</si>
  <si>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</si>
  <si>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</si>
  <si>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</si>
  <si>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</si>
  <si>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</si>
  <si>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</si>
  <si>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</si>
  <si>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</si>
  <si>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</si>
  <si>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</si>
  <si>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</si>
  <si>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</si>
  <si>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</si>
  <si>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</si>
  <si>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</si>
  <si>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</si>
  <si>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</si>
  <si>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</si>
  <si>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</si>
  <si>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</si>
  <si>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</si>
  <si>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</si>
  <si>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</si>
  <si>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</si>
  <si>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</si>
  <si>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</si>
  <si>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</si>
  <si>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</si>
  <si>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</si>
  <si>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</si>
  <si>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</si>
  <si>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</si>
  <si>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</si>
  <si>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</si>
  <si>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</si>
  <si>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</si>
  <si>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</si>
  <si>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</si>
  <si>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</si>
  <si>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</si>
  <si>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</si>
  <si>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</si>
  <si>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</si>
  <si>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</si>
  <si>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</si>
  <si>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</si>
  <si>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</si>
  <si>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</si>
  <si>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</si>
  <si>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</si>
  <si>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</si>
  <si>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</si>
  <si>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</si>
  <si>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</si>
  <si>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</si>
  <si>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</si>
  <si>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</si>
  <si>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</si>
  <si>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</si>
  <si>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</si>
  <si>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</si>
  <si>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</si>
  <si>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</si>
  <si>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</si>
  <si>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</si>
  <si>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</si>
  <si>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</si>
  <si>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</si>
  <si>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</si>
  <si>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</si>
  <si>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</si>
  <si>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</si>
  <si>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</si>
  <si>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</si>
  <si>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</si>
  <si>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</si>
  <si>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</si>
  <si>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</si>
  <si>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</si>
  <si>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</si>
  <si>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</si>
  <si>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</si>
  <si>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</si>
  <si>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</si>
  <si>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</si>
  <si>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</si>
  <si>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</si>
  <si>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</si>
  <si>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</si>
  <si>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</si>
  <si>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</si>
  <si>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</si>
  <si>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</si>
  <si>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</si>
  <si>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</si>
  <si>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</si>
  <si>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</si>
  <si>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</si>
  <si>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</si>
  <si>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</si>
  <si>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</si>
  <si>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</si>
  <si>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</si>
  <si>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</si>
  <si>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</si>
  <si>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</si>
  <si>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</si>
  <si>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</si>
  <si>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</si>
  <si>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</si>
  <si>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</si>
  <si>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</si>
  <si>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</si>
  <si>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</si>
  <si>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</si>
  <si>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</si>
  <si>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</si>
  <si>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</si>
  <si>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</si>
  <si>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</si>
  <si>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</si>
  <si>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</si>
  <si>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</si>
  <si>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</si>
  <si>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</si>
  <si>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</si>
  <si>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</si>
  <si>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</si>
  <si>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</si>
  <si>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</si>
  <si>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</si>
  <si>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</si>
  <si>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</si>
  <si>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</si>
  <si>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</si>
  <si>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</si>
  <si>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</si>
  <si>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</si>
  <si>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</si>
  <si>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</si>
  <si>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</si>
  <si>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</si>
  <si>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</si>
  <si>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</si>
  <si>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</si>
  <si>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</si>
  <si>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</si>
  <si>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</si>
  <si>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</si>
  <si>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</si>
  <si>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</si>
  <si>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</si>
  <si>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</si>
  <si>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</si>
  <si>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</si>
  <si>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</si>
  <si>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</si>
  <si>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</si>
  <si>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</si>
  <si>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</si>
  <si>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</si>
  <si>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</si>
  <si>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</si>
  <si>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</si>
  <si>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</si>
  <si>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</si>
  <si>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</si>
  <si>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</si>
  <si>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</si>
  <si>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</si>
  <si>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</si>
  <si>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</si>
  <si>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</si>
  <si>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</si>
  <si>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</si>
  <si>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</si>
  <si>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</si>
  <si>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</si>
  <si>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</si>
  <si>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</si>
  <si>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</si>
  <si>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</si>
  <si>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</si>
  <si>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</si>
  <si>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</si>
  <si>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</si>
  <si>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</si>
  <si>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</si>
  <si>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</si>
  <si>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</si>
  <si>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</si>
  <si>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</si>
  <si>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</si>
  <si>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</si>
  <si>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</si>
  <si>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</si>
  <si>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</si>
  <si>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</si>
  <si>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</si>
  <si>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</si>
  <si>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</si>
  <si>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</si>
  <si>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</si>
  <si>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</si>
  <si>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</si>
  <si>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</si>
  <si>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</si>
  <si>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</si>
  <si>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</si>
  <si>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</si>
  <si>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</si>
  <si>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</si>
  <si>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</si>
  <si>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</si>
  <si>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</si>
  <si>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</si>
  <si>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</si>
  <si>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</si>
  <si>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</si>
  <si>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</si>
  <si>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</si>
  <si>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</si>
  <si>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</si>
  <si>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</si>
  <si>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</si>
  <si>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</si>
  <si>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</si>
  <si>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</si>
  <si>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</si>
  <si>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</si>
  <si>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</si>
  <si>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</si>
  <si>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</si>
  <si>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</si>
  <si>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</si>
  <si>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</si>
  <si>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</si>
  <si>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</si>
  <si>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</si>
  <si>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</si>
  <si>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</si>
  <si>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</si>
  <si>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</si>
  <si>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</si>
  <si>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</si>
  <si>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</si>
  <si>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</si>
  <si>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</si>
  <si>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</si>
  <si>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</si>
  <si>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</si>
  <si>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</si>
  <si>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</si>
  <si>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</si>
  <si>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</si>
  <si>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</si>
  <si>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</si>
  <si>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</si>
  <si>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</si>
  <si>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</si>
  <si>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</si>
  <si>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</si>
  <si>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</si>
  <si>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</si>
  <si>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</si>
  <si>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</si>
  <si>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</si>
  <si>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</si>
  <si>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</si>
  <si>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</si>
  <si>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</si>
  <si>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</si>
  <si>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</si>
  <si>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</si>
  <si>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</si>
  <si>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</si>
  <si>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</si>
  <si>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</si>
  <si>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</si>
  <si>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</si>
  <si>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</si>
  <si>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</si>
  <si>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</si>
  <si>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</si>
  <si>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</si>
  <si>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</si>
  <si>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</si>
  <si>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</si>
  <si>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</si>
  <si>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</si>
  <si>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</si>
  <si>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</si>
  <si>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</si>
  <si>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</si>
  <si>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</si>
  <si>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</si>
  <si>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</si>
  <si>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</si>
  <si>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</si>
  <si>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</si>
  <si>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</si>
  <si>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</si>
  <si>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</si>
  <si>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</si>
  <si>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</si>
  <si>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</si>
  <si>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</si>
  <si>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</si>
  <si>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</si>
  <si>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</si>
  <si>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</si>
  <si>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</si>
  <si>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</si>
  <si>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</si>
  <si>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</si>
  <si>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</si>
  <si>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</si>
  <si>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</si>
  <si>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</si>
  <si>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</si>
  <si>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</si>
  <si>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</si>
  <si>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</si>
  <si>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</si>
  <si>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</si>
  <si>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</si>
  <si>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</si>
  <si>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</si>
  <si>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</si>
  <si>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</si>
  <si>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</si>
  <si>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</si>
  <si>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</si>
  <si>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</si>
  <si>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</si>
  <si>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</si>
  <si>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</si>
  <si>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</si>
  <si>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</si>
  <si>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</si>
  <si>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</si>
  <si>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</si>
  <si>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</si>
  <si>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</si>
  <si>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</si>
  <si>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</si>
  <si>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</si>
  <si>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</si>
  <si>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</si>
  <si>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</si>
  <si>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</si>
  <si>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</si>
  <si>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</si>
  <si>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</si>
  <si>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</si>
  <si>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</si>
  <si>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</si>
  <si>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</si>
  <si>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</si>
  <si>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</si>
  <si>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</si>
  <si>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</si>
  <si>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</si>
  <si>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</si>
  <si>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</si>
  <si>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</si>
  <si>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</si>
  <si>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</si>
  <si>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</si>
  <si>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</si>
  <si>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</si>
  <si>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</si>
  <si>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</si>
  <si>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</si>
  <si>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</si>
  <si>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</si>
  <si>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</si>
  <si>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</si>
  <si>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</si>
  <si>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</si>
  <si>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</si>
  <si>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</si>
  <si>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</si>
  <si>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</si>
  <si>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</si>
  <si>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</si>
  <si>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</si>
  <si>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</si>
  <si>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</si>
  <si>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</si>
  <si>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</si>
  <si>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</si>
  <si>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</si>
  <si>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</si>
  <si>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</si>
  <si>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</si>
  <si>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</si>
  <si>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</si>
  <si>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</si>
  <si>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</si>
  <si>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</si>
  <si>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</si>
  <si>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</si>
  <si>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</si>
  <si>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</si>
  <si>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</si>
  <si>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</si>
  <si>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</si>
  <si>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</si>
  <si>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</si>
  <si>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</si>
  <si>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</si>
  <si>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</si>
  <si>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</si>
  <si>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</si>
  <si>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</si>
  <si>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</si>
  <si>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</si>
  <si>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</si>
  <si>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</si>
  <si>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</si>
  <si>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</si>
  <si>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</si>
  <si>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</si>
  <si>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</si>
  <si>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</si>
  <si>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</si>
  <si>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</si>
  <si>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</si>
  <si>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</si>
  <si>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</si>
  <si>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</si>
  <si>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</si>
  <si>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</si>
  <si>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</si>
  <si>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</si>
  <si>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</si>
  <si>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</si>
  <si>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</si>
  <si>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</si>
  <si>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</si>
  <si>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</si>
  <si>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</si>
  <si>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</si>
  <si>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</si>
  <si>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</si>
  <si>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</si>
  <si>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</si>
  <si>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</si>
  <si>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</si>
  <si>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</si>
  <si>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</si>
  <si>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</si>
  <si>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</si>
  <si>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</si>
  <si>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</si>
  <si>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</si>
  <si>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</si>
  <si>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</si>
  <si>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</si>
  <si>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</si>
  <si>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</si>
  <si>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</si>
  <si>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</si>
  <si>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</si>
  <si>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</si>
  <si>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</si>
  <si>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</si>
  <si>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</si>
  <si>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</si>
  <si>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</si>
  <si>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</si>
  <si>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</si>
  <si>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</si>
  <si>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</si>
  <si>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</si>
  <si>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</si>
  <si>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</si>
  <si>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</si>
  <si>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</si>
  <si>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</si>
  <si>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</si>
  <si>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</si>
  <si>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</si>
  <si>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</si>
  <si>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</si>
  <si>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</si>
  <si>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</si>
  <si>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</si>
  <si>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</si>
  <si>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</si>
  <si>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</si>
  <si>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</si>
  <si>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</si>
  <si>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</si>
  <si>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</si>
  <si>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</si>
  <si>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</si>
  <si>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</si>
  <si>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</si>
  <si>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</si>
  <si>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</si>
  <si>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</si>
  <si>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</si>
  <si>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</si>
  <si>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</si>
  <si>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</si>
  <si>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</si>
  <si>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</si>
  <si>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</si>
  <si>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</si>
  <si>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</si>
  <si>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</si>
  <si>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</si>
  <si>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</si>
  <si>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</si>
  <si>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</si>
  <si>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</si>
  <si>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</si>
  <si>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</si>
  <si>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</si>
  <si>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</si>
  <si>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</si>
  <si>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</si>
  <si>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</si>
  <si>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</si>
  <si>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</si>
  <si>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</si>
  <si>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</si>
  <si>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</si>
  <si>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</si>
  <si>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</si>
  <si>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</si>
  <si>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</si>
  <si>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</si>
  <si>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</si>
  <si>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</si>
  <si>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</si>
  <si>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</si>
  <si>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</si>
  <si>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</si>
  <si>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</si>
  <si>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</si>
  <si>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</si>
  <si>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</si>
  <si>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</si>
  <si>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</si>
  <si>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</si>
  <si>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</si>
  <si>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</si>
  <si>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</si>
  <si>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</si>
  <si>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</si>
  <si>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</si>
  <si>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</si>
  <si>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</si>
  <si>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</si>
  <si>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</si>
  <si>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</si>
  <si>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</si>
  <si>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</si>
  <si>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</si>
  <si>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</si>
  <si>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</si>
  <si>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</si>
  <si>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</si>
  <si>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</si>
  <si>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</si>
  <si>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</si>
  <si>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</si>
  <si>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</si>
  <si>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</si>
  <si>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</si>
  <si>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</si>
  <si>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</si>
  <si>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</si>
  <si>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</si>
  <si>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</si>
  <si>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</si>
  <si>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</si>
  <si>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</si>
  <si>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</si>
  <si>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</si>
  <si>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</si>
  <si>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</si>
  <si>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</si>
  <si>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</si>
  <si>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</si>
  <si>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</si>
  <si>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</si>
  <si>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</si>
  <si>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</si>
  <si>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</si>
  <si>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</si>
  <si>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</si>
  <si>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</si>
  <si>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</si>
  <si>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</si>
  <si>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</si>
  <si>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</si>
  <si>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</si>
  <si>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</si>
  <si>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</si>
  <si>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</si>
  <si>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</si>
  <si>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</si>
  <si>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</si>
  <si>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</si>
  <si>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</si>
  <si>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</si>
  <si>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</si>
  <si>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</si>
  <si>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</si>
  <si>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</si>
  <si>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</si>
  <si>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</si>
  <si>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</si>
  <si>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</si>
  <si>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</si>
  <si>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</si>
  <si>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</si>
  <si>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</si>
  <si>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</si>
  <si>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</si>
  <si>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</si>
  <si>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</si>
  <si>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</si>
  <si>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</si>
  <si>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</si>
  <si>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</si>
  <si>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</si>
  <si>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</si>
  <si>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</si>
  <si>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</si>
  <si>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</si>
  <si>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</si>
  <si>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</si>
  <si>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</si>
  <si>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</si>
  <si>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</si>
  <si>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</si>
  <si>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</si>
  <si>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</si>
  <si>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</si>
  <si>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</si>
  <si>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</si>
  <si>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</si>
  <si>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</si>
  <si>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</si>
  <si>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</si>
  <si>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</si>
  <si>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</si>
  <si>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</si>
  <si>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</si>
  <si>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</si>
  <si>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</si>
  <si>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</si>
  <si>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</si>
  <si>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</si>
  <si>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</si>
  <si>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</si>
  <si>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</si>
  <si>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</si>
  <si>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</si>
  <si>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</si>
  <si>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</si>
  <si>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</si>
  <si>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</si>
  <si>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</si>
  <si>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</si>
  <si>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</si>
  <si>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</si>
  <si>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</si>
  <si>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</si>
  <si>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</si>
  <si>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</si>
  <si>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</si>
  <si>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</si>
  <si>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</si>
  <si>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</si>
  <si>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</si>
  <si>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</si>
  <si>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</si>
  <si>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</si>
  <si>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</si>
  <si>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</si>
  <si>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</si>
  <si>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</si>
  <si>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</si>
  <si>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</si>
  <si>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</si>
  <si>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</si>
  <si>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</si>
  <si>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</si>
  <si>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</si>
  <si>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</si>
  <si>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</si>
  <si>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</si>
  <si>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</si>
  <si>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</si>
  <si>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</si>
  <si>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</si>
  <si>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</si>
  <si>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</si>
  <si>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</si>
  <si>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</si>
  <si>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</si>
  <si>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</si>
  <si>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</si>
  <si>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</si>
  <si>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</si>
  <si>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</si>
  <si>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</si>
  <si>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</si>
  <si>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</si>
  <si>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</si>
  <si>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</si>
  <si>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</si>
  <si>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</si>
  <si>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</si>
  <si>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</si>
  <si>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</si>
  <si>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</si>
  <si>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</si>
  <si>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</si>
  <si>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</si>
  <si>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</si>
  <si>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</si>
  <si>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</si>
  <si>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</si>
  <si>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</si>
  <si>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</si>
  <si>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</si>
  <si>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</si>
  <si>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</si>
  <si>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</si>
  <si>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</si>
  <si>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</si>
  <si>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</si>
  <si>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</si>
  <si>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</si>
  <si>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</si>
  <si>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</si>
  <si>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</si>
  <si>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</si>
  <si>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</si>
  <si>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</si>
  <si>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</si>
  <si>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</si>
  <si>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</si>
  <si>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</si>
  <si>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</si>
  <si>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</si>
  <si>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</si>
  <si>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</si>
  <si>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</si>
  <si>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</si>
  <si>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</si>
  <si>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</si>
  <si>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</si>
  <si>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</si>
  <si>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</si>
  <si>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</si>
  <si>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</si>
  <si>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</si>
  <si>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</si>
  <si>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</si>
  <si>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</si>
  <si>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</si>
  <si>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</si>
  <si>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</si>
  <si>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</si>
  <si>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</si>
  <si>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</si>
  <si>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</si>
  <si>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</si>
  <si>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</si>
  <si>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</si>
  <si>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</si>
  <si>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</si>
  <si>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</si>
  <si>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</si>
  <si>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</si>
  <si>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</si>
  <si>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</si>
  <si>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</si>
  <si>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</si>
  <si>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</si>
  <si>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</si>
  <si>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</si>
  <si>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</si>
  <si>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</si>
  <si>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</si>
  <si>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</si>
  <si>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</si>
  <si>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</si>
  <si>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</si>
  <si>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</si>
  <si>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</si>
  <si>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</si>
  <si>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</si>
  <si>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</si>
  <si>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</si>
  <si>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</si>
  <si>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</si>
  <si>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</si>
  <si>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</si>
  <si>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</si>
  <si>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</si>
  <si>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</si>
  <si>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</si>
  <si>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</si>
  <si>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</si>
  <si>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</si>
  <si>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</si>
  <si>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</si>
  <si>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</si>
  <si>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</si>
  <si>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</si>
  <si>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</si>
  <si>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</si>
  <si>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</si>
  <si>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</si>
  <si>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</si>
  <si>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</si>
  <si>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</si>
  <si>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</si>
  <si>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</si>
  <si>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</si>
  <si>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</si>
  <si>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</si>
  <si>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</si>
  <si>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</si>
  <si>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</si>
  <si>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</si>
  <si>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</si>
  <si>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</si>
  <si>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</si>
  <si>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</si>
  <si>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</si>
  <si>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</si>
  <si>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</si>
  <si>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</si>
  <si>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</si>
  <si>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</si>
  <si>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</si>
  <si>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</si>
  <si>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</si>
  <si>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</si>
  <si>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</si>
  <si>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</si>
  <si>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</si>
  <si>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</si>
  <si>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</si>
  <si>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</si>
  <si>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</si>
  <si>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</si>
  <si>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</si>
  <si>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</si>
  <si>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</si>
  <si>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</si>
  <si>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</si>
  <si>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</si>
  <si>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</si>
  <si>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</si>
  <si>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</si>
  <si>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</si>
  <si>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</si>
  <si>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</si>
  <si>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</si>
  <si>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</si>
  <si>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</si>
  <si>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</si>
  <si>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</si>
  <si>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</si>
  <si>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</si>
  <si>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</si>
  <si>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</si>
  <si>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</si>
  <si>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</si>
  <si>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</si>
  <si>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</si>
  <si>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</si>
  <si>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</si>
  <si>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</si>
  <si>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</si>
  <si>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</si>
  <si>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</si>
  <si>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</si>
  <si>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</si>
  <si>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</si>
  <si>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</si>
  <si>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</si>
  <si>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</si>
  <si>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</si>
  <si>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</si>
  <si>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</si>
  <si>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</si>
  <si>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</si>
  <si>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</si>
  <si>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</si>
  <si>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</si>
  <si>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</si>
  <si>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</si>
  <si>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</si>
  <si>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</si>
  <si>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</si>
  <si>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</si>
  <si>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</si>
  <si>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</si>
  <si>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</si>
  <si>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</si>
  <si>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</si>
  <si>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</si>
  <si>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</si>
  <si>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</si>
  <si>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</si>
  <si>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</si>
  <si>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</si>
  <si>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</si>
  <si>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</si>
  <si>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</si>
  <si>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</si>
  <si>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</si>
  <si>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</si>
  <si>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</si>
  <si>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</si>
  <si>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</si>
  <si>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</si>
  <si>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</si>
  <si>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</si>
  <si>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</si>
  <si>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</si>
  <si>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</si>
  <si>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</si>
  <si>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</si>
  <si>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</si>
  <si>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</si>
  <si>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</si>
  <si>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</si>
  <si>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</si>
  <si>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</si>
  <si>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</si>
  <si>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</si>
  <si>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</si>
  <si>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</si>
  <si>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</si>
  <si>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</si>
  <si>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</si>
  <si>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</si>
  <si>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</si>
  <si>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</si>
  <si>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</si>
  <si>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</si>
  <si>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</si>
  <si>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</si>
  <si>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</si>
  <si>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</si>
  <si>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</si>
  <si>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</si>
  <si>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</si>
  <si>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</si>
  <si>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</si>
  <si>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</si>
  <si>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</si>
  <si>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</si>
  <si>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</si>
  <si>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</si>
  <si>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</si>
  <si>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</si>
  <si>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</si>
  <si>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</si>
  <si>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</si>
  <si>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</si>
  <si>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</si>
  <si>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</si>
  <si>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</si>
  <si>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</si>
  <si>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</si>
  <si>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</si>
  <si>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</si>
  <si>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</si>
  <si>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</si>
  <si>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</si>
  <si>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</si>
  <si>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</si>
  <si>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</si>
  <si>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</si>
  <si>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</si>
  <si>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</si>
  <si>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</si>
  <si>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</si>
  <si>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</si>
  <si>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</si>
  <si>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</si>
  <si>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</si>
  <si>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</si>
  <si>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</si>
  <si>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</si>
  <si>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</si>
  <si>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</si>
  <si>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</si>
  <si>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</si>
  <si>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</si>
  <si>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</si>
  <si>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</si>
  <si>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</si>
  <si>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</si>
  <si>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</si>
  <si>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</si>
  <si>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</si>
  <si>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</si>
  <si>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</si>
  <si>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</si>
  <si>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</si>
  <si>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</si>
  <si>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</si>
  <si>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</si>
  <si>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</si>
  <si>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</si>
  <si>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</si>
  <si>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</si>
  <si>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</si>
  <si>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</si>
  <si>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</si>
  <si>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</si>
  <si>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</si>
  <si>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</si>
  <si>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</si>
  <si>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</si>
  <si>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</si>
  <si>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</si>
  <si>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</si>
  <si>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</si>
  <si>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</si>
  <si>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</si>
  <si>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</si>
  <si>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</si>
  <si>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</si>
  <si>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</si>
  <si>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</si>
  <si>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</si>
  <si>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</si>
  <si>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</si>
  <si>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</si>
  <si>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</si>
  <si>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</si>
  <si>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</si>
  <si>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</si>
  <si>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</si>
  <si>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</si>
  <si>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</si>
  <si>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</si>
  <si>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</si>
  <si>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</si>
  <si>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</si>
  <si>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</si>
  <si>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</si>
  <si>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</si>
  <si>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</si>
  <si>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</si>
  <si>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</si>
  <si>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</si>
  <si>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</si>
  <si>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</si>
  <si>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</si>
  <si>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</si>
  <si>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</si>
  <si>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</si>
  <si>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</si>
  <si>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</si>
  <si>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</si>
  <si>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</si>
  <si>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</si>
  <si>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</si>
  <si>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</si>
  <si>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</si>
  <si>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</si>
  <si>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</si>
  <si>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</si>
  <si>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</si>
  <si>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</si>
  <si>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</si>
  <si>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</si>
  <si>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</si>
  <si>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</si>
  <si>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</si>
  <si>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</si>
  <si>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</si>
  <si>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</si>
  <si>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</si>
  <si>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</si>
  <si>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</si>
  <si>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</si>
  <si>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</si>
  <si>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</si>
  <si>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</si>
  <si>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</si>
  <si>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</si>
  <si>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</si>
  <si>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</si>
  <si>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</si>
  <si>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</si>
  <si>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</si>
  <si>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</si>
  <si>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</si>
  <si>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</si>
  <si>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</si>
  <si>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</si>
  <si>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</si>
  <si>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</si>
  <si>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</si>
  <si>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</si>
  <si>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</si>
  <si>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</si>
  <si>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</si>
  <si>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</si>
  <si>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</si>
  <si>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</si>
  <si>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</si>
  <si>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</si>
  <si>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</si>
  <si>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</si>
  <si>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</si>
  <si>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</si>
  <si>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</si>
  <si>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</si>
  <si>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</si>
  <si>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</si>
  <si>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</si>
  <si>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</si>
  <si>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</si>
  <si>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</si>
  <si>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</si>
  <si>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</si>
  <si>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</si>
  <si>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</si>
  <si>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</si>
  <si>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</si>
  <si>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</si>
  <si>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</si>
  <si>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</si>
  <si>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</si>
  <si>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</si>
  <si>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</si>
  <si>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</si>
  <si>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</si>
  <si>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</si>
  <si>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</si>
  <si>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</si>
  <si>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</si>
  <si>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</si>
  <si>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</si>
  <si>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</si>
  <si>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</si>
  <si>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</si>
  <si>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</si>
  <si>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</si>
  <si>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</si>
  <si>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</si>
  <si>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</si>
  <si>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</si>
  <si>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</si>
  <si>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</si>
  <si>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</si>
  <si>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</si>
  <si>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</si>
  <si>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</si>
  <si>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</si>
  <si>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</si>
  <si>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</si>
  <si>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</si>
  <si>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</si>
  <si>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</si>
  <si>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</si>
  <si>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</si>
  <si>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</si>
  <si>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</si>
  <si>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</si>
  <si>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</si>
  <si>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</si>
  <si>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</si>
  <si>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</si>
  <si>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</si>
  <si>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</si>
  <si>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</si>
  <si>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</si>
  <si>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</si>
  <si>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</si>
  <si>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</si>
  <si>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</si>
  <si>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</si>
  <si>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</si>
  <si>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</si>
  <si>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</si>
  <si>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</si>
  <si>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</si>
  <si>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</si>
  <si>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</si>
  <si>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</si>
  <si>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</si>
  <si>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</si>
  <si>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</si>
  <si>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</si>
  <si>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</si>
  <si>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</si>
  <si>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</si>
  <si>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</si>
  <si>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</si>
  <si>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</si>
  <si>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</si>
  <si>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</si>
  <si>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</si>
  <si>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</si>
  <si>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</si>
  <si>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</si>
  <si>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</si>
  <si>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</si>
  <si>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</si>
  <si>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</si>
  <si>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</si>
  <si>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</si>
  <si>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</si>
  <si>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</si>
  <si>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</si>
  <si>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</si>
  <si>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</si>
  <si>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</si>
  <si>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</si>
  <si>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</si>
  <si>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</si>
  <si>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</si>
  <si>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</si>
  <si>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</si>
  <si>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</si>
  <si>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</si>
  <si>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</si>
  <si>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</si>
  <si>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</si>
  <si>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</si>
  <si>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</si>
  <si>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</si>
  <si>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</si>
  <si>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</si>
  <si>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</si>
  <si>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</si>
  <si>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</si>
  <si>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</si>
  <si>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</si>
  <si>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</si>
  <si>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</si>
  <si>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</si>
  <si>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</si>
  <si>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</si>
  <si>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</si>
  <si>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</si>
  <si>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</si>
  <si>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</si>
  <si>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</si>
  <si>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</si>
  <si>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</si>
  <si>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</si>
  <si>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</si>
  <si>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</si>
  <si>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</si>
  <si>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</si>
  <si>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</si>
  <si>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</si>
  <si>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</si>
  <si>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</si>
  <si>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</si>
  <si>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</si>
  <si>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</si>
  <si>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</si>
  <si>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</si>
  <si>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</si>
  <si>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</si>
  <si>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</si>
  <si>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</si>
  <si>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</si>
  <si>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</si>
  <si>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</si>
  <si>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</si>
  <si>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</si>
  <si>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</si>
  <si>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</si>
  <si>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</si>
  <si>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</si>
  <si>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</si>
  <si>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</si>
  <si>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</si>
  <si>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</si>
  <si>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</si>
  <si>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</si>
  <si>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</si>
  <si>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</si>
  <si>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</si>
  <si>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</si>
  <si>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</si>
  <si>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</si>
  <si>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</si>
  <si>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</si>
  <si>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</si>
  <si>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</si>
  <si>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</si>
  <si>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</si>
  <si>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</si>
  <si>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</si>
  <si>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</si>
  <si>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</si>
  <si>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</si>
  <si>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</si>
  <si>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</si>
  <si>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</si>
  <si>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</si>
  <si>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</si>
  <si>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</si>
  <si>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</si>
  <si>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</si>
  <si>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</si>
  <si>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</si>
  <si>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</si>
  <si>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</si>
  <si>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</si>
  <si>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</si>
  <si>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</si>
  <si>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</si>
  <si>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</si>
  <si>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</si>
  <si>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</si>
  <si>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</si>
  <si>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</si>
  <si>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</si>
  <si>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</si>
  <si>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</si>
  <si>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</si>
  <si>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</si>
  <si>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</si>
  <si>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</si>
  <si>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</si>
  <si>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</si>
  <si>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</si>
  <si>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</si>
  <si>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</si>
  <si>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</si>
  <si>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</si>
  <si>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</si>
  <si>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</si>
  <si>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</si>
  <si>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</si>
  <si>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</si>
  <si>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</si>
  <si>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</si>
  <si>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</si>
  <si>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</si>
  <si>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</si>
  <si>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</si>
  <si>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</si>
  <si>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</si>
  <si>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</si>
  <si>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</si>
  <si>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</si>
  <si>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</si>
  <si>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</si>
  <si>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</si>
  <si>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</si>
  <si>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</si>
  <si>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</si>
  <si>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</si>
  <si>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</si>
  <si>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</si>
  <si>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</si>
  <si>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</si>
  <si>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</si>
  <si>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</si>
  <si>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</si>
  <si>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</si>
  <si>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</si>
  <si>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</si>
  <si>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</si>
  <si>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</si>
  <si>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</si>
  <si>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</si>
  <si>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</si>
  <si>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</si>
  <si>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</si>
  <si>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</si>
  <si>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</si>
  <si>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</si>
  <si>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</si>
  <si>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</si>
  <si>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</si>
  <si>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</si>
  <si>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</si>
  <si>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</si>
  <si>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</si>
  <si>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</si>
  <si>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</si>
  <si>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</si>
  <si>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</si>
  <si>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</si>
  <si>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</si>
  <si>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</si>
  <si>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</si>
  <si>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</si>
  <si>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</si>
  <si>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</si>
  <si>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</si>
  <si>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</si>
  <si>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</si>
  <si>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</si>
  <si>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</si>
  <si>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</si>
  <si>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</si>
  <si>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</si>
  <si>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</si>
  <si>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</si>
  <si>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</si>
  <si>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</si>
  <si>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</si>
  <si>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</si>
  <si>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</si>
  <si>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</si>
  <si>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</si>
  <si>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</si>
  <si>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</si>
  <si>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</si>
  <si>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</si>
  <si>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</si>
  <si>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</si>
  <si>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</si>
  <si>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</si>
  <si>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</si>
  <si>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</si>
  <si>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</si>
  <si>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</si>
  <si>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</si>
  <si>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</si>
  <si>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</si>
  <si>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</si>
  <si>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</si>
  <si>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</si>
  <si>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</si>
  <si>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</si>
  <si>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</si>
  <si>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</si>
  <si>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</si>
  <si>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</si>
  <si>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</si>
  <si>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</si>
  <si>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</si>
  <si>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</si>
  <si>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</si>
  <si>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</si>
  <si>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</si>
  <si>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</si>
  <si>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</si>
  <si>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</si>
  <si>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</si>
  <si>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</si>
  <si>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</si>
  <si>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</si>
  <si>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</si>
  <si>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</si>
  <si>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</si>
  <si>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</si>
  <si>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</si>
  <si>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</si>
  <si>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</si>
  <si>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</si>
  <si>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</si>
  <si>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</si>
  <si>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</si>
  <si>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</si>
  <si>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</si>
  <si>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</si>
  <si>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</si>
  <si>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</si>
  <si>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</si>
  <si>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</si>
  <si>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</si>
  <si>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</si>
  <si>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</si>
  <si>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</si>
  <si>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</si>
  <si>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</si>
  <si>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</si>
  <si>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</si>
  <si>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</si>
  <si>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</si>
  <si>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</si>
  <si>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</si>
  <si>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</si>
  <si>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</si>
  <si>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</si>
  <si>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</si>
  <si>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</si>
  <si>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</si>
  <si>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</si>
  <si>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</si>
  <si>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</si>
  <si>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</si>
  <si>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</si>
  <si>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</si>
  <si>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</si>
  <si>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</si>
  <si>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</si>
  <si>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</si>
  <si>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</si>
  <si>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</si>
  <si>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</si>
  <si>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</si>
  <si>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</si>
  <si>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</si>
  <si>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</si>
  <si>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</si>
  <si>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</si>
  <si>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</si>
  <si>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</si>
  <si>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</si>
  <si>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</si>
  <si>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</si>
  <si>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</si>
  <si>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</si>
  <si>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</si>
  <si>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</si>
  <si>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</si>
  <si>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</si>
  <si>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</si>
  <si>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</si>
  <si>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</si>
  <si>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</si>
  <si>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</si>
  <si>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</si>
  <si>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</si>
  <si>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</si>
  <si>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</si>
  <si>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</si>
  <si>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</si>
  <si>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</si>
  <si>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</si>
  <si>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</si>
  <si>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</si>
  <si>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</si>
  <si>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</si>
  <si>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</si>
  <si>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</si>
  <si>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</si>
  <si>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</si>
  <si>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</si>
  <si>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</si>
  <si>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</si>
  <si>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</si>
  <si>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</si>
  <si>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</si>
  <si>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</si>
  <si>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</si>
  <si>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</si>
  <si>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</si>
  <si>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</si>
  <si>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</si>
  <si>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</si>
  <si>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</si>
  <si>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</si>
  <si>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</si>
  <si>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</si>
  <si>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</si>
  <si>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</si>
  <si>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</si>
  <si>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</si>
  <si>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</si>
  <si>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</si>
  <si>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</si>
  <si>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</si>
  <si>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</si>
  <si>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</si>
  <si>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</si>
  <si>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</si>
  <si>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</si>
  <si>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</si>
  <si>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</si>
  <si>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</si>
  <si>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</si>
  <si>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</si>
  <si>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</si>
  <si>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</si>
  <si>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</si>
  <si>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</si>
  <si>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</si>
  <si>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</si>
  <si>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</si>
  <si>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</si>
  <si>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</si>
  <si>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</si>
  <si>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</si>
  <si>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</si>
  <si>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</si>
  <si>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</si>
  <si>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</si>
  <si>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</si>
  <si>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</si>
  <si>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</si>
  <si>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</si>
  <si>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</si>
  <si>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</si>
  <si>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</si>
  <si>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</si>
  <si>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</si>
  <si>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</si>
  <si>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</si>
  <si>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</si>
  <si>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</si>
  <si>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</si>
  <si>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</si>
  <si>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</si>
  <si>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</si>
  <si>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</si>
  <si>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</si>
  <si>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</si>
  <si>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</si>
  <si>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</si>
  <si>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</si>
  <si>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</si>
  <si>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</si>
  <si>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</si>
  <si>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</si>
  <si>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</si>
  <si>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</si>
  <si>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</si>
  <si>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</si>
  <si>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</si>
  <si>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</si>
  <si>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</si>
  <si>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</si>
  <si>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</si>
  <si>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</si>
  <si>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</si>
  <si>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</si>
  <si>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</si>
  <si>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</si>
  <si>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</si>
  <si>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</si>
  <si>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</si>
  <si>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</si>
  <si>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</si>
  <si>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</si>
  <si>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</si>
  <si>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</si>
  <si>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</si>
  <si>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</si>
  <si>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</si>
  <si>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</si>
  <si>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</si>
  <si>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</si>
  <si>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</si>
  <si>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</si>
  <si>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</si>
  <si>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</si>
  <si>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</si>
  <si>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</si>
  <si>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</si>
  <si>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</si>
  <si>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</si>
  <si>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</si>
  <si>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</si>
  <si>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</si>
  <si>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</si>
  <si>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</si>
  <si>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</si>
  <si>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</si>
  <si>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</si>
  <si>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</si>
  <si>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</si>
  <si>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</si>
  <si>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</si>
  <si>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</si>
  <si>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</si>
  <si>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</si>
  <si>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</si>
  <si>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</si>
  <si>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</si>
  <si>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</si>
  <si>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</si>
  <si>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</si>
  <si>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</si>
  <si>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</si>
  <si>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</si>
  <si>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</si>
  <si>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</si>
  <si>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</si>
  <si>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</si>
  <si>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</si>
  <si>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</si>
  <si>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</si>
  <si>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</si>
  <si>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</si>
  <si>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</si>
  <si>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</si>
  <si>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</si>
  <si>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</si>
  <si>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</si>
  <si>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</si>
  <si>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</si>
  <si>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</si>
  <si>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</si>
  <si>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</si>
  <si>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</si>
  <si>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</si>
  <si>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</si>
  <si>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</si>
  <si>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</si>
  <si>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</si>
  <si>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</si>
  <si>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</si>
  <si>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</si>
  <si>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</si>
  <si>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</si>
  <si>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</si>
  <si>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</si>
  <si>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</si>
  <si>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</si>
  <si>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</si>
  <si>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</si>
  <si>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</si>
  <si>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</si>
  <si>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</si>
  <si>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</si>
  <si>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</si>
  <si>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</si>
  <si>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</si>
  <si>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</si>
  <si>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</si>
  <si>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</si>
  <si>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</si>
  <si>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</si>
  <si>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</si>
  <si>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</si>
  <si>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</si>
  <si>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</si>
  <si>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</si>
  <si>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</si>
  <si>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</si>
  <si>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</si>
  <si>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</si>
  <si>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</si>
  <si>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</si>
  <si>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</si>
  <si>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</si>
  <si>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</si>
  <si>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</si>
  <si>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</si>
  <si>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</si>
  <si>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</si>
  <si>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</si>
  <si>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</si>
  <si>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</si>
  <si>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</si>
  <si>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</si>
  <si>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</si>
  <si>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</si>
  <si>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</si>
  <si>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</si>
  <si>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</si>
  <si>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</si>
  <si>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</si>
  <si>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</si>
  <si>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</si>
  <si>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</si>
  <si>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</si>
  <si>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</si>
  <si>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</si>
  <si>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</si>
  <si>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</si>
  <si>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</si>
  <si>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</si>
  <si>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</si>
  <si>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</si>
  <si>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</si>
  <si>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</si>
  <si>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</si>
  <si>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</si>
  <si>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</si>
  <si>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</si>
  <si>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</si>
  <si>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</si>
  <si>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</si>
  <si>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10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</si>
  <si>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</si>
  <si>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</si>
  <si>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</si>
  <si>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</si>
  <si>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</si>
  <si>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</si>
  <si>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</si>
  <si>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</si>
  <si>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</si>
  <si>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</si>
  <si>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</si>
  <si>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</si>
  <si>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JUM2368</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</si>
  <si>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</si>
  <si>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</si>
  <si>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</si>
  <si>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</si>
  <si>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</si>
  <si>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</si>
  <si>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</si>
  <si>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90 mins </t>
  </si>
  <si>
    <t>PCM-20251006-00001394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</si>
</sst>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273.67494259259547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45936.623368518522</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45936.623368518522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45936.623368518522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45936.623368518522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45936.623368518522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45936.623368518522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45936.623368518522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45936.623368518522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45936.623368518522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45936.623368518522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45936.623368518522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45936.623368518522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45936.623368518522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45936.623368518522</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45936.623368518522</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45936.623368518522</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45936.623368518522</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45936.623368518522</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45936.623368518522</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45936.623368518522</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45936.623368518522</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45936.623368518522</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45936.623368518522</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45936.623368518522</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45936.623368518522</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45936.623368518522</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45936.623368518522</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45936.623368518522</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45936.623368518522</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45936.623368518522</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45936.623368518522</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45936.623368518522</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45936.623368518522</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45936.623368518522</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45936.623368518522</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45936.623368518522</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45936.623368518522</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45936.623368518522</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45936.623368518522</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45936.623368518522</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45936.623368518522</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45936.623368518522</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45936.623368518522</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45936.623368518522</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45936.623368518522</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45936.623368518522</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45936.623368518522</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45936.623368518522</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45936.623368518522</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45936.623368518522</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45936.623368518522</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45936.623368518522</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45936.623368518522</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45936.623368518522</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45936.623368518522</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45936.623368518522</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45936.623368518522</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45936.623368518522</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45936.623368518522</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45936.623368518522</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45936.623368518522</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45936.623368518522</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45936.623368518522</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45936.623368518522</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45936.623368518522</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45936.623368518522</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45936.623368518522</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45936.623368518522</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45936.623368518522</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45936.623368518522</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45936.623368518522</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45936.623368518522</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45936.623368518522</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45936.623368518522</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45936.623368518522</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45936.623368518522</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45936.623368518522</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45936.623368518522</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45936.623368518522</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45936.623368518522</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45936.623368518522</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45936.623368518522</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45936.623368518522</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45936.623368518522</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45936.623368518522</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45936.623368518522</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45936.623368518522</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45936.623368518522</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45936.623368518522</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45936.623368518522</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45936.623368518522</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45936.623368518522</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45936.623368518522</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45936.623368518522</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45936.623368518522</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45936.623368518522</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45936.623368518522</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45936.623368518522</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45936.623368518522</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45936.623368518522</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129.89628518519021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111.62353055556014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4.8507407409488223E-2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45936.623368518522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45936.623368518522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45936.623368518522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45936.623368518522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45936.623368518522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45936.623368518522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45936.623368518522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45936.623368518522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45936.623368518522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45936.623368518522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45936.623368518522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45936.623368518522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45936.623368518522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45936.623368518522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45936.623368518522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45936.623368518522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45936.623368518522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45936.623368518522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45936.623368518522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45936.623368518522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45936.623368518522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45936.623368518522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45936.623368518522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45936.623368518522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45936.623368518522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45936.623368518522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45936.623368518522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45936.623368518522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45936.623368518522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45936.623368518522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45936.623368518522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45936.623368518522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45936.623368518522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45936.623368518522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45936.623368518522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45936.623368518522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45936.623368518522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45936.623368518522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45936.623368518522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45936.623368518522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45936.623368518522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45936.623368518522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45936.623368518522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45936.623368518522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45936.623368518522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45936.623368518522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45936.623368518522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45936.623368518522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45936.623368518522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45936.623368518522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45936.623368518522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45936.623368518522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45936.623368518522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45936.623368518522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45936.623368518522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45936.623368518522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45936.623368518522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45936.623368518522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45936.623368518522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45936.623368518522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45936.623368518522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45936.623368518522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45936.623368518522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45936.623368518522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45936.623368518522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45936.623368518522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45936.623368518522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45936.623368518522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45936.623368518522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45936.623368518522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45936.623368518522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45936.623368518522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45936.623368518522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45936.623368518522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45936.623368518522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45936.623368518522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45936.623368518522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45936.623368518522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45936.623368518522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45936.623368518522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45936.623368518522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45936.623368518522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45936.623368518522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45936.623368518522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45936.623368518522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45936.623368518522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45936.623368518522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45936.623368518522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45936.623368518522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45936.623368518522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45936.623368518522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45936.623368518522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45936.623368518522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45936.623368518522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45936.623368518522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45936.623368518522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45936.623368518522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45936.623368518522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45936.623368518522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45936.623368518522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45936.623368518522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45936.623368518522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45936.623368518522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45936.623368518522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45936.623368518522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45936.623368518522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45936.623368518522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45936.623368518522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45936.623368518522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45936.623368518522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45936.623368518522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45936.623368518522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45936.623368518522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45936.623368518522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45936.623368518522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45936.623368518522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45936.623368518522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45936.623368518522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45936.623368518522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45936.623368518522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45936.623368518522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45936.623368518522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45936.623368518522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45936.623368518522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45936.623368518522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45936.623368518522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45936.623368518522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45936.623368518522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45936.623368518522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45936.623368518522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45936.623368518522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45936.623368518522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45936.623368518522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45936.623368518522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45936.623368518522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45936.623368518522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45936.623368518522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45936.623368518522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45936.623368518522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45936.623368518522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45936.623368518522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45936.623368518522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45936.623368518522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45936.623368518522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45936.623368518522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45936.623368518522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45936.623368518522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45936.623368518522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45936.623368518522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45936.623368518522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45936.623368518522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45936.623368518522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45936.623368518522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45936.623368518522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45936.623368518522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45936.623368518522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45936.623368518522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45936.623368518522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45936.623368518522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45936.623368518522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45936.623368518522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45936.623368518522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45936.623368518522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45936.623368518522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45936.623368518522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45936.623368518522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45936.623368518522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45936.623368518522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45936.623368518522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45936.623368518522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45936.623368518522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45936.623368518522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45936.623368518522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45936.623368518522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45936.623368518522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45936.623368518522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45936.623368518522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45936.623368518522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45936.623368518522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45936.623368518522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45936.623368518522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45936.623368518522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45936.623368518522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45936.623368518522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45936.623368518522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45936.623368518522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45936.623368518522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45936.623368518522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45936.623368518522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45936.623368518522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45936.623368518522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45936.623368518522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45936.623368518522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45936.623368518522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45936.623368518522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45936.623368518522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45936.623368518522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45936.623368518522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45936.623368518522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45936.623368518522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45936.623368518522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45936.623368518522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45936.623368518522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45936.623368518522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45936.623368518522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45936.623368518522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45936.623368518522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45936.623368518522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45936.623368518522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45936.623368518522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45936.623368518522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45936.623368518522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45936.623368518522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45936.623368518522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45936.623368518522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45936.623368518522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45936.623368518522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45936.623368518522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45936.623368518522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45936.623368518522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45936.623368518522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45936.623368518522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45936.623368518522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45936.623368518522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45936.623368518522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45936.623368518522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45936.623368518522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45936.623368518522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45936.623368518522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45936.623368518522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45936.623368518522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45936.623368518522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45936.623368518522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45936.623368518522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45936.623368518522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45936.623368518522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45936.623368518522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45936.623368518522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45936.623368518522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45936.623368518522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45936.623368518522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45936.623368518522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45936.623368518522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45936.623368518522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45936.623368518522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45936.623368518522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45936.623368518522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45936.623368518522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45936.623368518522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45936.623368518522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45936.623368518522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45936.623368518522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45936.623368518522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45936.623368518522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45936.623368518522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45936.623368518522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4</v>
      </c>
      <c r="D2" s="18" t="s">
        <v>13109</v>
      </c>
      <c r="E2" s="18" t="s">
        <v>39043</v>
      </c>
      <c r="F2" s="20">
        <v>45936.590844907405</v>
      </c>
      <c r="G2" s="21">
        <f t="shared" ref="G2:G42" ca="1" si="0">IFERROR(NOW()-F2,"-")</f>
        <v>3.2523611116630491E-2</v>
      </c>
      <c r="H2" s="22">
        <v>45936.582835648151</v>
      </c>
      <c r="I2" s="19" t="str">
        <f>IFERROR(VLOOKUP(D2,DB!A:F,6,0),"")</f>
        <v>SCECO+STB</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45936.623368518522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45936.623368518522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45936.623368518522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45936.623368518522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45936.623368518522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45936.623368518522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45936.623368518522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45936.623368518522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45936.623368518522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45936.623368518522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45936.623368518522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45936.623368518522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45936.623368518522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45936.623368518522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45936.623368518522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45936.623368518522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45936.623368518522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45936.623368518522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45936.623368518522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45936.623368518522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45936.623368518522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45936.623368518522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45936.623368518522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45936.623368518522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45936.623368518522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45936.623368518522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45936.623368518522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45936.623368518522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45936.623368518522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45936.623368518522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45936.623368518522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45936.623368518522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45936.623368518522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45936.623368518522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45936.623368518522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45936.623368518522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45936.623368518522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45936.623368518522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45936.623368518522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45936.623368518522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45936.623368518522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45936.623368518522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45936.623368518522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45936.623368518522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45936.623368518522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45936.623368518522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45936.623368518522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45936.623368518522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45936.623368518522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45936.623368518522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45936.623368518522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45936.623368518522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45936.623368518522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45936.623368518522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45936.623368518522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45936.623368518522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45936.623368518522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45936.623368518522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45936.623368518522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45936.623368518522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45936.623368518522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45936.623368518522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45936.623368518522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45936.623368518522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45936.623368518522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45936.623368518522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45936.623368518522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45936.623368518522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45936.623368518522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45936.623368518522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45936.623368518522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45936.623368518522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45936.623368518522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45936.623368518522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45936.623368518522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45936.623368518522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45936.623368518522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45936.623368518522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45936.623368518522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45936.623368518522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45936.623368518522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45936.623368518522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45936.623368518522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45936.623368518522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45936.623368518522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45936.623368518522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45936.623368518522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45936.623368518522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45936.623368518522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45936.623368518522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45936.623368518522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45936.623368518522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45936.623368518522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45936.623368518522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45936.623368518522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45936.623368518522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45936.623368518522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45936.623368518522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45936.623368518522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45936.623368518522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45936.623368518522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45936.623368518522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45936.623368518522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45936.623368518522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45936.623368518522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45936.623368518522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45936.623368518522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45936.623368518522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45936.623368518522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45936.623368518522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45936.623368518522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45936.623368518522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45936.623368518522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45936.623368518522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45936.623368518522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45936.623368518522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45936.623368518522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45936.623368518522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45936.623368518522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45936.623368518522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45936.623368518522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45936.623368518522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45936.623368518522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45936.623368518522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45936.623368518522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45936.623368518522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45936.623368518522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45936.623368518522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45936.623368518522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45936.623368518522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45936.623368518522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45936.623368518522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45936.623368518522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45936.623368518522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45936.623368518522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45936.623368518522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45936.623368518522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45936.623368518522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45936.623368518522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45936.623368518522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45936.623368518522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45936.623368518522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45936.623368518522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45936.623368518522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45936.623368518522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45936.623368518522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45936.623368518522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45936.623368518522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45936.623368518522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45936.623368518522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45936.623368518522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45936.623368518522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45936.623368518522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45936.623368518522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45936.623368518522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45936.623368518522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45936.623368518522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45936.623368518522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45936.623368518522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45936.623368518522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45936.623368518522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45936.623368518522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45936.623368518522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45936.623368518522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45936.623368518522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45936.623368518522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45936.623368518522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45936.623368518522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45936.623368518522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45936.623368518522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45936.623368518522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45936.623368518522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45936.623368518522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45936.623368518522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45936.623368518522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45936.623368518522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45936.623368518522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45936.623368518522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45936.623368518522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45936.623368518522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45936.623368518522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45936.623368518522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45936.623368518522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45936.623368518522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45936.623368518522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45936.623368518522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45936.623368518522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45936.623368518522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45936.623368518522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45936.623368518522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45936.623368518522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45936.623368518522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45936.623368518522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45936.623368518522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45936.623368518522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45936.623368518522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45936.623368518522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45936.623368518522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45936.623368518522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45936.623368518522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45936.623368518522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45936.623368518522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45936.623368518522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45936.623368518522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45936.623368518522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45936.623368518522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45936.623368518522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45936.623368518522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45936.623368518522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45936.623368518522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45936.623368518522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45936.623368518522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45936.623368518522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45936.623368518522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45936.623368518522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45936.623368518522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45936.623368518522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45936.623368518522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45936.623368518522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45936.623368518522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45936.623368518522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45936.623368518522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45936.623368518522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45936.623368518522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45936.623368518522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45936.623368518522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45936.623368518522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45936.623368518522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45936.623368518522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45936.623368518522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45936.623368518522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45936.623368518522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45936.623368518522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45936.623368518522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45936.623368518522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45936.623368518522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45936.623368518522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45936.623368518522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45936.623368518522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45936.623368518522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45936.623368518522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45936.623368518522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45936.623368518522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45936.623368518522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45936.623368518522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45936.623368518522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45936.623368518522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45936.623368518522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45936.623368518522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45936.623368518522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45936.623368518522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45936.623368518522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45936.623368518522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45936.623368518522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45936.623368518522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45936.623368518522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45936.623368518522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45936.623368518522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45936.623368518522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45936.623368518522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45936.623368518522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45936.623368518522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45936.623368518522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45936.623368518522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45936.623368518522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45936.623368518522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45936.623368518522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45936.623368518522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45936.623368518522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45936.623368518522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45936.623368518522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45936.623368518522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45936.623368518522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45936.623368518522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45936.623368518522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45936.623368518522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45936.623368518522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45936.623368518522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45936.623368518522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45936.623368518522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45936.623368518522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45936.623368518522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45936.623368518522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45936.623368518522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45936.623368518522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45936.623368518522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45936.623368518522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45936.623368518522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45936.623368518522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45936.623368518522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45936.623368518522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45936.623368518522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45936.623368518522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45936.623368518522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45936.623368518522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45936.623368518522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45936.623368518522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45936.623368518522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45936.623368518522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45936.623368518522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45936.623368518522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45936.623368518522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45936.623368518522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45936.623368518522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45936.623368518522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45936.623368518522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45936.623368518522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45936.623368518522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45936.623368518522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45936.623368518522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45936.623368518522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45936.623368518522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45936.623368518522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45936.623368518522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45936.623368518522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45936.623368518522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45936.623368518522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45936.623368518522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45936.623368518522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45936.623368518522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45936.623368518522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45936.623368518522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45936.623368518522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45936.623368518522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45936.623368518522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45936.623368518522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45936.623368518522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45936.623368518522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45936.623368518522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45936.623368518522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45936.623368518522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45936.623368518522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45936.623368518522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45936.623368518522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45936.623368518522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45936.623368518522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45936.623368518522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45936.623368518522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45936.623368518522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45936.623368518522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45936.623368518522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45936.623368518522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45936.623368518522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45936.623368518522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45936.623368518522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45936.623368518522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45936.623368518522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45936.623368518522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45936.623368518522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45936.623368518522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45936.623368518522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45936.623368518522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45936.623368518522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45936.623368518522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45936.623368518522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45936.623368518522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45936.623368518522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45936.623368518522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45936.623368518522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45936.623368518522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45936.623368518522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45936.623368518522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45936.623368518522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45936.623368518522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45936.623368518522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45936.623368518522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45936.623368518522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45936.623368518522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45936.623368518522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45936.623368518522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45936.623368518522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45936.623368518522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45936.623368518522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45936.623368518522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45936.623368518522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45936.623368518522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45936.623368518522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45936.623368518522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45936.623368518522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45936.623368518522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45936.623368518522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45936.623368518522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45936.623368518522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45936.623368518522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45936.623368518522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45936.623368518522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45936.623368518522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45936.623368518522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45936.623368518522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45936.623368518522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45936.623368518522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45936.623368518522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45936.623368518522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45936.623368518522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45936.623368518522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45936.623368518522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45936.623368518522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45936.623368518522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45936.623368518522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45936.623368518522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45936.623368518522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45936.623368518522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45936.623368518522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45936.623368518522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45936.623368518522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45936.623368518522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45936.623368518522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45936.623368518522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45936.623368518522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45936.623368518522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45936.623368518522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45936.623368518522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45936.623368518522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45936.623368518522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45936.623368518522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45936.623368518522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45936.623368518522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45936.623368518522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45936.623368518522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45936.623368518522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45936.623368518522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45936.623368518522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45936.623368518522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45936.623368518522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45936.623368518522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45936.623368518522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45936.623368518522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45936.623368518522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45936.623368518522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45936.623368518522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45936.623368518522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45936.623368518522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45936.623368518522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45936.623368518522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45936.623368518522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45936.623368518522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45936.623368518522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45936.623368518522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45936.623368518522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45936.623368518522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45936.623368518522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45936.623368518522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45936.623368518522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45936.623368518522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45936.623368518522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45936.623368518522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45936.623368518522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45936.623368518522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45936.623368518522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45936.623368518522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45936.623368518522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45936.623368518522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45936.623368518522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45936.623368518522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45936.623368518522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45936.623368518522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45936.623368518522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45936.623368518522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45936.623368518522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45936.623368518522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45936.623368518522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45936.623368518522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45936.623368518522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45936.623368518522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45936.623368518522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45936.623368518522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45936.623368518522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45936.623368518522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45936.623368518522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45936.623368518522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45936.623368518522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45936.623368518522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45936.623368518522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45936.623368518522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45936.623368518522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45936.623368518522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45936.623368518522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45936.623368518522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45936.623368518522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45936.623368518522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45936.623368518522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45936.623368518522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45936.623368518522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45936.623368518522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45936.623368518522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45936.623368518522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45936.623368518522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45936.623368518522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45936.623368518522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45936.623368518522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45936.623368518522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45936.623368518522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45936.623368518522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45936.623368518522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45936.623368518522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45936.623368518522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45936.623368518522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45936.623368518522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45936.623368518522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45936.623368518522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45936.623368518522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45936.623368518522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45936.623368518522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45936.623368518522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45936.623368518522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45936.623368518522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45936.623368518522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45936.623368518522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45936.623368518522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45936.623368518522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45936.623368518522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45936.623368518522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45936.623368518522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45936.623368518522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45936.623368518522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45936.623368518522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45936.623368518522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45936.623368518522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45936.623368518522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45936.623368518522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45936.623368518522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45936.623368518522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45936.623368518522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45936.623368518522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45936.623368518522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45936.623368518522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45936.623368518522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45936.623368518522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45936.623368518522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45936.623368518522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45936.623368518522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45936.623368518522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45936.623368518522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45936.623368518522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45936.623368518522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45936.623368518522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45936.623368518522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45936.623368518522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45936.623368518522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45936.623368518522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45936.623368518522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45936.623368518522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45936.623368518522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45936.623368518522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45936.623368518522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45936.623368518522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45936.623368518522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45936.623368518522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45936.623368518522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45936.623368518522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45936.623368518522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45936.623368518522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45936.623368518522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45936.623368518522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45936.623368518522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45936.623368518522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45936.623368518522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45936.623368518522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45936.623368518522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45936.623368518522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45936.623368518522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45936.623368518522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45936.623368518522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45936.623368518522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45936.623368518522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45936.623368518522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45936.623368518522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45936.623368518522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45936.623368518522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45936.623368518522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45936.623368518522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45936.623368518522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45936.623368518522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45936.623368518522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45936.623368518522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45936.623368518522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45936.623368518522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45936.623368518522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45936.623368518522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45936.623368518522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45936.623368518522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45936.623368518522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45936.623368518522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45936.623368518522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45936.623368518522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45936.623368518522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45936.623368518522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45936.623368518522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45936.623368518522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45936.623368518522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45936.623368518522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45936.623368518522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45936.623368518522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45936.623368518522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45936.623368518522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45936.623368518522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45936.623368518522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45936.623368518522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45936.623368518522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45936.623368518522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45936.623368518522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45936.623368518522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45936.623368518522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45936.623368518522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45936.623368518522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45936.623368518522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45936.623368518522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45936.623368518522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45936.623368518522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45936.623368518522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45936.623368518522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45936.623368518522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45936.623368518522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45936.623368518522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45936.623368518522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45936.623368518522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45936.623368518522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45936.623368518522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45936.623368518522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45936.623368518522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45936.623368518522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45936.623368518522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45936.623368518522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45936.623368518522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45936.623368518522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45936.623368518522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45936.623368518522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45936.623368518522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45936.623368518522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45936.623368518522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45936.623368518522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45936.623368518522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45936.623368518522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45936.623368518522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45936.623368518522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45936.623368518522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45936.623368518522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45936.623368518522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45936.623368518522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45936.623368518522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45936.623368518522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45936.623368518522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45936.623368518522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45936.623368518522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45936.623368518522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45936.623368518522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45936.623368518522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45936.623368518522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45936.623368518522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45936.623368518522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45936.623368518522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45936.623368518522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45936.623368518522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45936.623368518522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45936.623368518522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45936.623368518522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45936.623368518522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45936.623368518522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45936.623368518522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45936.623368518522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45936.623368518522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45936.623368518522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45936.623368518522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45936.623368518522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45936.623368518522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45936.623368518522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45936.623368518522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45936.623368518522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45936.623368518522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45936.623368518522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45936.623368518522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45936.623368518522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45936.623368518522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45936.623368518522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45936.623368518522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45936.623368518522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45936.623368518522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45936.623368518522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45936.623368518522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45936.623368518522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45936.623368518522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45936.623368518522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45936.623368518522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45936.623368518522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45936.623368518522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45936.623368518522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45936.623368518522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45936.623368518522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45936.623368518522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45936.623368518522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45936.623368518522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45936.623368518522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45936.623368518522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45936.623368518522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45936.623368518522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45936.623368518522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45936.623368518522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45936.623368518522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45936.623368518522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45936.623368518522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45936.623368518522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45936.623368518522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45936.623368518522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45936.623368518522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45936.623368518522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45936.623368518522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45936.623368518522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45936.623368518522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45936.623368518522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45936.623368518522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45936.623368518522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45936.623368518522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45936.623368518522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45936.623368518522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45936.623368518522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45936.623368518522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45936.623368518522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45936.623368518522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45936.623368518522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45936.623368518522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45936.623368518522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45936.623368518522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45936.623368518522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45936.623368518522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45936.623368518522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45936.623368518522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45936.623368518522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45936.623368518522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45936.623368518522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45936.623368518522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45936.623368518522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45936.623368518522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45936.623368518522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45936.623368518522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45936.623368518522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45936.623368518522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45936.623368518522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45936.623368518522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45936.623368518522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45936.623368518522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45936.623368518522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45936.623368518522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45936.623368518522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45936.623368518522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45936.623368518522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45936.623368518522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45936.623368518522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45936.623368518522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45936.623368518522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45936.623368518522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45936.623368518522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45936.623368518522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45936.623368518522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45936.623368518522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45936.623368518522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45936.623368518522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45936.623368518522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45936.623368518522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45936.623368518522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45936.623368518522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45936.623368518522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45936.623368518522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45936.623368518522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45936.623368518522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45936.623368518522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45936.623368518522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45936.623368518522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45936.623368518522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45936.623368518522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45936.623368518522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45936.623368518522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45936.623368518522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45936.623368518522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45936.623368518522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45936.623368518522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45936.623368518522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45936.623368518522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45936.623368518522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45936.623368518522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45936.623368518522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45936.623368518522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45936.623368518522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45936.623368518522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45936.623368518522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45936.623368518522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45936.623368518522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45936.623368518522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45936.623368518522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45936.623368518522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45936.623368518522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45936.623368518522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45936.623368518522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45936.623368518522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45936.623368518522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45936.623368518522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45936.623368518522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45936.623368518522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45936.623368518522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45936.623368518522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45936.623368518522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45936.623368518522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45936.623368518522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45936.623368518522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45936.623368518522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45936.623368518522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45936.623368518522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45936.623368518522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45936.623368518522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45936.623368518522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45936.623368518522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45936.623368518522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45936.623368518522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45936.623368518522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45936.623368518522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45936.623368518522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45936.623368518522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45936.623368518522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45936.623368518522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45936.623368518522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45936.623368518522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45936.623368518522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45936.623368518522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45936.623368518522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45936.623368518522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45936.623368518522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45936.623368518522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45936.623368518522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45936.623368518522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45936.623368518522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45936.623368518522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45936.623368518522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45936.623368518522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45936.623368518522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45936.623368518522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45936.623368518522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45936.623368518522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45936.623368518522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45936.623368518522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45936.623368518522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45936.623368518522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45936.623368518522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45936.623368518522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45936.623368518522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45936.623368518522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45936.623368518522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45936.623368518522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45936.623368518522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45936.623368518522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45936.623368518522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45936.623368518522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45936.623368518522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45936.623368518522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45936.623368518522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45936.623368518522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45936.623368518522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45936.623368518522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45936.623368518522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45936.623368518522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45936.623368518522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45936.623368518522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45936.623368518522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45936.623368518522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45936.623368518522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45936.623368518522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45936.623368518522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45936.623368518522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45936.623368518522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45936.623368518522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45936.623368518522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45936.623368518522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45936.623368518522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45936.623368518522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45936.623368518522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45936.623368518522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45936.623368518522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45936.623368518522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45936.623368518522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45936.623368518522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45936.623368518522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45936.623368518522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45936.623368518522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45936.623368518522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45936.623368518522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45936.623368518522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45936.623368518522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45936.623368518522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45936.623368518522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45936.623368518522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45936.623368518522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45936.623368518522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45936.623368518522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45936.623368518522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45936.623368518522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45936.623368518522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45936.623368518522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45936.623368518522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45936.623368518522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45936.623368518522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45936.623368518522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45936.623368518522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45936.623368518522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45936.623368518522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45936.623368518522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45936.623368518522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45936.623368518522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45936.623368518522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45936.623368518522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45936.623368518522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45936.623368518522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45936.623368518522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45936.623368518522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45936.623368518522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45936.623368518522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45936.623368518522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45936.623368518522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45936.623368518522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45936.623368518522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45936.623368518522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45936.623368518522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45936.623368518522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45936.623368518522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45936.623368518522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45936.623368518522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45936.623368518522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45936.623368518522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45936.623368518522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45936.623368518522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45936.623368518522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45936.623368518522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45936.623368518522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45936.623368518522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45936.623368518522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45936.623368518522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45936.623368518522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45936.623368518522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45936.623368518522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45936.623368518522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45936.623368518522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45936.623368518522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45936.623368518522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45936.623368518522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45936.623368518522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45936.623368518522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45936.623368518522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45936.623368518522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45936.623368518522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45936.623368518522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45936.623368518522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45936.623368518522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45936.623368518522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45936.623368518522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45936.623368518522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45936.623368518522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45936.623368518522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45936.623368518522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45936.623368518522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45936.623368518522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45936.623368518522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45936.623368518522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45936.623368518522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45936.623368518522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45936.623368518522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45936.623368518522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45936.623368518522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45936.623368518522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45936.623368518522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45936.623368518522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45936.623368518522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45936.623368518522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45936.623368518522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45936.623368518522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45936.623368518522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45936.623368518522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45936.623368518522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45936.623368518522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45936.623368518522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45936.623368518522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45936.623368518522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45936.623368518522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45936.623368518522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45936.623368518522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45936.623368518522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45936.623368518522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45936.623368518522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45936.623368518522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45936.623368518522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45936.623368518522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45936.623368518522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45936.623368518522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45936.623368518522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45936.623368518522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45936.623368518522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45936.623368518522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45936.623368518522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45936.623368518522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45936.623368518522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45936.623368518522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45936.623368518522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45936.623368518522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45936.623368518522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45936.623368518522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45936.623368518522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45936.623368518522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45936.623368518522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45936.623368518522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45936.623368518522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45936.623368518522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45936.623368518522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45936.623368518522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45936.623368518522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45936.623368518522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45936.623368518522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45936.623368518522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45936.623368518522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45936.623368518522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45936.623368518522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45936.623368518522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45936.623368518522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45936.623368518522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45936.623368518522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45936.623368518522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45936.623368518522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45936.623368518522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45936.623368518522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45936.623368518522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45936.623368518522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45936.623368518522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45936.623368518522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45936.623368518522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45936.623368518522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45936.623368518522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45936.623368518522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45936.623368518522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45936.623368518522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45936.623368518522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45936.623368518522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45936.623368518522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45936.623368518522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45936.623368518522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45936.623368518522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45936.623368518522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45936.623368518522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45936.623368518522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45936.623368518522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45936.623368518522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45936.623368518522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45936.623368518522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45936.623368518522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45936.623368518522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45936.623368518522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45936.623368518522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45936.623368518522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45936.623368518522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45936.623368518522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45936.623368518522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45936.623368518522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45936.623368518522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45936.623368518522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45936.623368518522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45936.623368518522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45936.623368518522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45936.623368518522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45936.623368518522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45936.623368518522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45936.623368518522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45936.623368518522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45936.623368518522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45936.623368518522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45936.623368518522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45936.623368518522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45936.623368518522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45936.623368518522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45936.623368518522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45936.623368518522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45936.623368518522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45936.623368518522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45936.623368518522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45936.623368518522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45936.623368518522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45936.623368518522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45936.623368518522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45936.623368518522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45936.623368518522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45936.623368518522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45936.623368518522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45936.623368518522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45936.623368518522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45936.623368518522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45936.623368518522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45936.623368518522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45936.623368518522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45936.623368518522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45936.623368518522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45936.623368518522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45936.623368518522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45936.623368518522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45936.623368518522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45936.623368518522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45936.623368518522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45936.623368518522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45936.623368518522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45936.623368518522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45936.623368518522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45936.623368518522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45936.623368518522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45936.623368518522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45936.623368518522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45936.623368518522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45936.623368518522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45936.623368518522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45936.623368518522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45936.623368518522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45936.623368518522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45936.623368518522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45936.623368518522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45936.623368518522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45936.623368518522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45936.623368518522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45936.623368518522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45936.623368518522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45936.623368518522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45936.623368518522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45936.623368518522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45936.623368518522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45936.623368518522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45936.623368518522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45936.623368518522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45936.623368518522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45936.623368518522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45936.623368518522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45936.623368518522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45936.623368518522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45936.623368518522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45936.623368518522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45936.623368518522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45936.623368518522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45936.623368518522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45936.623368518522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45936.623368518522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45936.623368518522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45936.623368518522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45936.623368518522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45936.623368518522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45936.623368518522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45936.623368518522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45936.623368518522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45936.623368518522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45936.623368518522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45936.623368518522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45936.623368518522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45936.623368518522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45936.623368518522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45936.623368518522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45936.623368518522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45936.623368518522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45936.623368518522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45936.623368518522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45936.623368518522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45936.623368518522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45936.623368518522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45936.623368518522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45936.623368518522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45936.623368518522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45936.623368518522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45936.623368518522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45936.623368518522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45936.623368518522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45936.623368518522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45936.623368518522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45936.623368518522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45936.623368518522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45936.623368518522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45936.623368518522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45936.623368518522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45936.623368518522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45936.623368518522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45936.623368518522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45936.623368518522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45936.623368518522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45936.623368518522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45936.623368518522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45936.623368518522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45936.623368518522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45936.623368518522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45936.623368518522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45936.623368518522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45936.623368518522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45936.623368518522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45936.623368518522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45936.623368518522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45936.623368518522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45936.623368518522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45936.623368518522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45936.623368518522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45936.623368518522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45936.623368518522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45936.623368518522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45936.623368518522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45936.623368518522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45936.623368518522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45936.623368518522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45936.623368518522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45936.623368518522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45936.623368518522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45936.623368518522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45936.623368518522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45936.623368518522</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233.14265092592541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1.4664240740748937</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2" t="str">
        <f>IFERROR(VLOOKUP(D4,DB!A:K,11,0),"")</f>
        <v>R4</v>
      </c>
      <c r="C4" s="143">
        <v>1</v>
      </c>
      <c r="D4" s="144" t="s">
        <v>22659</v>
      </c>
      <c r="E4" s="145" t="s">
        <v>39043</v>
      </c>
      <c r="F4" s="146">
        <v>45936.499837962961</v>
      </c>
      <c r="G4" s="147">
        <f ca="1">IFERROR(NOW()-F4,"")</f>
        <v>0.12353055556013715</v>
      </c>
      <c r="H4" s="146">
        <v>45936.488935185182</v>
      </c>
      <c r="I4" s="142" t="str">
        <f>IFERROR(VLOOKUP(D4,DB!A:F,6,0),"")</f>
        <v>SCECO</v>
      </c>
      <c r="J4" s="142" t="str">
        <f>IFERROR(VLOOKUP(D4,DB!A:G,7,0),"")</f>
        <v>Dead</v>
      </c>
      <c r="K4" s="149" t="s">
        <v>39059</v>
      </c>
      <c r="L4" s="150" t="str">
        <f>IFERROR(VLOOKUP(D4,DB!A:I,9,0),"")</f>
        <v>Latis</v>
      </c>
    </row>
    <row r="5" spans="1:16" ht="15" customHeight="1">
      <c r="A5" s="141"/>
      <c r="B5" s="142" t="str">
        <f>IFERROR(VLOOKUP(D5,DB!A:K,11,0),"")</f>
        <v/>
      </c>
      <c r="C5" s="143"/>
      <c r="D5" s="144"/>
      <c r="E5" s="145"/>
      <c r="F5" s="146"/>
      <c r="G5" s="147">
        <f ca="1">IFERROR(NOW()-F5,"")</f>
        <v>45936.623368518522</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45936.623368518522</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45936.623368518522</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45936.623368518522</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45936.623368518522</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45936.623368518522</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45936.623368518522</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45936.623368518522</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45936.623368518522</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45936.623368518522</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45936.623368518522</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45936.623368518522</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45936.623368518522</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45936.623368518522</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45936.623368518522</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45936.623368518522</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45936.623368518522</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45936.623368518522</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45936.623368518522</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45936.623368518522</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45936.623368518522</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45936.623368518522</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45936.623368518522</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45936.623368518522</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45936.623368518522</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45936.623368518522</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45936.623368518522</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45936.623368518522</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45936.623368518522</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45936.623368518522</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45936.623368518522</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45936.623368518522</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45936.623368518522</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45936.623368518522</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45936.623368518522</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45936.623368518522</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45936.623368518522</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45936.623368518522</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45936.623368518522</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45936.623368518522</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45936.623368518522</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45936.623368518522</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45936.623368518522</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45936.623368518522</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45936.623368518522</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45936.623368518522</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45936.623368518522</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45936.623368518522</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45936.623368518522</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45936.623368518522</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45936.623368518522</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45936.623368518522</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45936.623368518522</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45936.623368518522</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45936.623368518522</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45936.623368518522</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45936.623368518522</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45936.623368518522</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45936.623368518522</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45936.623368518522</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45936.623368518522</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45936.623368518522</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45936.623368518522</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45936.623368518522</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45936.623368518522</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45936.623368518522</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45936.623368518522</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45936.623368518522</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45936.623368518522</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45936.623368518522</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45936.623368518522</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45936.623368518522</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45936.623368518522</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45936.623368518522</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45936.623368518522</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45936.623368518522</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45936.623368518522</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45936.623368518522</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45936.623368518522</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45936.623368518522</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45936.623368518522</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45936.623368518522</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45936.623368518522</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45936.623368518522</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45936.623368518522</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45936.623368518522</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45936.623368518522</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45936.623368518522</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45936.623368518522</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45936.623368518522</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45936.623368518522</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45936.623368518522</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45936.623368518522</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45936.623368518522</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45936.623368518522</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45936.623368518522</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45936.623368518522</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45936.623368518522</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45936.623368518522</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45936.623368518522</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45936.623368518522</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45936.623368518522</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45936.623368518522</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45936.623368518522</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45936.623368518522</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45936.623368518522</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45936.623368518522</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45936.623368518522</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45936.623368518522</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45936.623368518522</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45936.623368518522</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45936.623368518522</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45936.623368518522</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45936.623368518522</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45936.623368518522</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45936.623368518522</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45936.623368518522</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45936.623368518522</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45936.623368518522</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45936.623368518522</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45936.623368518522</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45936.623368518522</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45936.623368518522</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45936.623368518522</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45936.623368518522</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45936.623368518522</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45936.623368518522</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45936.623368518522</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45936.623368518522</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45936.623368518522</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45936.623368518522</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45936.623368518522</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45936.623368518522</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45936.623368518522</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45936.623368518522</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45936.623368518522</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45936.623368518522</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45936.623368518522</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45936.623368518522</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45936.623368518522</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45936.623368518522</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45936.623368518522</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45936.623368518522</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45936.623368518522</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45936.623368518522</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45936.623368518522</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45936.623368518522</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45936.623368518522</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45936.623368518522</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45936.623368518522</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45936.623368518522</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45936.623368518522</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45936.623368518522</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45936.623368518522</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45936.623368518522</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45936.623368518522</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45936.623368518522</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45936.623368518522</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45936.623368518522</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45936.623368518522</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45936.623368518522</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45936.623368518522</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45936.623368518522</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45936.623368518522</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45936.623368518522</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45936.623368518522</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45936.623368518522</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45936.623368518522</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45936.623368518522</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45936.623368518522</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45936.623368518522</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45936.623368518522</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45936.623368518522</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45936.623368518522</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45936.623368518522</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45936.623368518522</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45936.623368518522</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45936.623368518522</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45936.623368518522</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45936.623368518522</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45936.623368518522</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45936.623368518522</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45936.623368518522</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45936.623368518522</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45936.623368518522</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45936.623368518522</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45936.623368518522</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45936.623368518522</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45936.623368518522</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45936.623368518522</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45936.623368518522</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45936.623368518522</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45936.623368518522</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45936.623368518522</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45936.623368518522</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45936.623368518522</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45936.623368518522</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45936.623368518522</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45936.623368518522</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45936.623368518522</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45936.623368518522</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45936.623368518522</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45936.623368518522</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45936.623368518522</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45936.623368518522</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45936.623368518522</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45936.623368518522</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45936.623368518522</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45936.623368518522</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45936.623368518522</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45936.623368518522</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45936.623368518522</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45936.623368518522</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45936.623368518522</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45936.623368518522</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45936.623368518522</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45936.623368518522</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45936.623368518522</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45936.623368518522</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45936.623368518522</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45936.623368518522</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45936.623368518522</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45936.623368518522</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45936.623368518522</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45936.623368518522</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45936.623368518522</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45936.623368518522</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45936.623368518522</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45936.623368518522</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45936.623368518522</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45936.623368518522</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45936.623368518522</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45936.623368518522</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45936.623368518522</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45936.623368518522</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45936.623368518522</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45936.623368518522</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45936.623368518522</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45936.623368518522</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45936.623368518522</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45936.623368518522</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45936.623368518522</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45936.623368518522</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45936.623368518522</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45936.623368518522</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45936.623368518522</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45936.623368518522</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45936.623368518522</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45936.623368518522</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45936.623368518522</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45936.623368518522</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45936.623368518522</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45936.623368518522</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45936.623368518522</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45936.623368518522</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45936.623368518522</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45936.623368518522</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45936.623368518522</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45936.623368518522</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45936.623368518522</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45936.623368518522</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45936.623368518522</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45936.623368518522</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45936.623368518522</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45936.623368518522</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45936.623368518522</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45936.623368518522</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45936.623368518522</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45936.623368518522</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45936.623368518522</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45936.623368518522</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45936.623368518522</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45936.623368518522</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45936.623368518522</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45936.623368518522</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45936.623368518522</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45936.623368518522</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45936.623368518522</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45936.623368518522</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45936.623368518522</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45936.623368518522</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45936.623368518522</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45936.623368518522</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45936.623368518522</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45936.623368518522</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45936.623368518522</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45936.623368518522</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45936.623368518522</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45936.623368518522</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45936.623368518522</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45936.623368518522</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45936.623368518522</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45936.623368518522</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45936.623368518522</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45936.623368518522</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45936.623368518522</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45936.623368518522</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45936.623368518522</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45936.623368518522</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45936.623368518522</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45936.623368518522</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45936.623368518522</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45936.623368518522</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45936.623368518522</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45936.623368518522</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45936.623368518522</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45936.623368518522</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45936.623368518522</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45936.623368518522</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45936.623368518522</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45936.623368518522</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45936.623368518522</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45936.623368518522</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45936.623368518522</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45936.623368518522</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45936.623368518522</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45936.623368518522</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45936.623368518522</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45936.623368518522</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45936.623368518522</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45936.623368518522</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45936.623368518522</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45936.623368518522</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45936.623368518522</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45936.623368518522</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45936.623368518522</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45936.623368518522</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45936.623368518522</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45936.623368518522</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45936.623368518522</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45936.623368518522</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45936.623368518522</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45936.623368518522</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45936.623368518522</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45936.623368518522</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45936.623368518522</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45936.623368518522</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45936.623368518522</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45936.623368518522</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45936.623368518522</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45936.623368518522</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45936.623368518522</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45936.623368518522</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45936.623368518522</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45936.623368518522</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45936.623368518522</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45936.623368518522</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45936.623368518522</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45936.623368518522</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45936.623368518522</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45936.623368518522</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45936.623368518522</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45936.623368518522</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45936.623368518522</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45936.623368518522</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45936.623368518522</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45936.623368518522</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45936.623368518522</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45936.623368518522</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45936.623368518522</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45936.623368518522</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45936.623368518522</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45936.623368518522</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45936.623368518522</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45936.623368518522</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45936.623368518522</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45936.623368518522</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45936.623368518522</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45936.623368518522</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45936.623368518522</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45936.623368518522</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45936.623368518522</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45936.623368518522</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45936.623368518522</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45936.623368518522</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45936.623368518522</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45936.623368518522</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45936.623368518522</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45936.623368518522</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45936.623368518522</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45936.623368518522</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45936.623368518522</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45936.623368518522</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45936.623368518522</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45936.623368518522</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45936.623368518522</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45936.623368518522</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45936.623368518522</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45936.623368518522</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45936.623368518522</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45936.623368518522</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45936.623368518522</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45936.623368518522</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45936.623368518522</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45936.623368518522</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45936.623368518522</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45936.623368518522</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45936.623368518522</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45936.623368518522</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45936.623368518522</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45936.623368518522</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45936.623368518522</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45936.623368518522</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45936.623368518522</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45936.623368518522</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45936.623368518522</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45936.623368518522</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45936.623368518522</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45936.623368518522</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45936.623368518522</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45936.623368518522</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45936.623368518522</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45936.623368518522</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45936.623368518522</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45936.623368518522</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45936.623368518522</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45936.623368518522</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45936.623368518522</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45936.623368518522</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45936.623368518522</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45936.623368518522</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45936.623368518522</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45936.623368518522</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45936.623368518522</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45936.623368518522</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45936.623368518522</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45936.623368518522</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45936.623368518522</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45936.623368518522</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45936.623368518522</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45936.623368518522</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45936.623368518522</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45936.623368518522</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45936.623368518522</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45936.623368518522</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45936.623368518522</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45936.623368518522</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45936.623368518522</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45936.623368518522</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45936.623368518522</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45936.623368518522</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45936.623368518522</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45936.623368518522</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45936.623368518522</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45936.623368518522</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45936.623368518522</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45936.623368518522</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45936.623368518522</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45936.623368518522</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45936.623368518522</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45936.623368518522</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45936.623368518522</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45936.623368518522</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45936.623368518522</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45936.623368518522</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45936.623368518522</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45936.623368518522</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45936.623368518522</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45936.623368518522</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45936.623368518522</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45936.623368518522</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45936.623368518522</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45936.623368518522</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45936.623368518522</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45936.623368518522</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45936.623368518522</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45936.623368518522</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45936.623368518522</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45936.623368518522</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45936.623368518522</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45936.623368518522</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45936.623368518522</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45936.623368518522</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45936.623368518522</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45936.623368518522</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45936.623368518522</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45936.623368518522</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45936.623368518522</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45936.623368518522</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45936.623368518522</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45936.623368518522</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45936.623368518522</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45936.623368518522</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45936.623368518522</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45936.623368518522</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45936.623368518522</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45936.623368518522</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45936.623368518522</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45936.623368518522</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45936.623368518522</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44.791308333333291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10.434491203704965</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45936.623368518522</v>
      </c>
      <c r="H4" s="38"/>
      <c r="I4" s="37" t="str">
        <f>IFERROR(VLOOKUP(D4,DB!A:F,6,0),"")</f>
        <v/>
      </c>
      <c r="J4" s="37" t="str">
        <f>IFERROR(VLOOKUP(D4,DB!A:G,7,0),"")</f>
        <v/>
      </c>
      <c r="K4" s="37"/>
      <c r="L4" s="37" t="str">
        <f>IFERROR(VLOOKUP(D4,DB!A:I,9,0),"")</f>
        <v/>
      </c>
      <c r="M4" s="136"/>
    </row>
    <row r="5" spans="1:13" ht="15">
      <c r="A5" s="37"/>
      <c r="B5" s="37" t="str">
        <f>IFERROR(VLOOKUP(D5,DB!A:K,11,0),"")</f>
        <v/>
      </c>
      <c r="C5" s="37"/>
      <c r="D5" s="37" t="s">
        <v>39064</v>
      </c>
      <c r="E5" s="37"/>
      <c r="F5" s="38"/>
      <c r="G5" s="39">
        <f ca="1">IFERROR(NOW()-F5,"-")</f>
        <v>45936.623368518522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45936.623368518522</v>
      </c>
      <c r="H6" s="38"/>
      <c r="I6" s="37" t="str">
        <f>IFERROR(VLOOKUP(D6,DB!A:F,6,0),"")</f>
        <v/>
      </c>
      <c r="J6" s="37" t="str">
        <f>IFERROR(VLOOKUP(D6,DB!A:G,7,0),"")</f>
        <v/>
      </c>
      <c r="K6" s="37"/>
      <c r="L6" s="37" t="str">
        <f>IFERROR(VLOOKUP(D6,DB!A:I,9,0),"")</f>
        <v/>
      </c>
      <c r="M6" s="136"/>
    </row>
    <row r="7" spans="1:13" ht="15">
      <c r="A7" s="37"/>
      <c r="B7" s="37" t="str">
        <f>IFERROR(VLOOKUP(D7,DB!A:K,11,0),"")</f>
        <v/>
      </c>
      <c r="C7" s="37"/>
      <c r="D7" s="37" t="s">
        <v>39064</v>
      </c>
      <c r="E7" s="37"/>
      <c r="F7" s="38"/>
      <c r="G7" s="39">
        <f ca="1">IFERROR(NOW()-F7,"-")</f>
        <v>45936.623368518522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45936.623368518522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45936.623368518522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45936.623368518522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45936.623368518522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45936.623368518522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45936.623368518522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45936.623368518522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45936.623368518522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45936.623368518522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45936.623368518522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45936.623368518522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45936.623368518522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45936.623368518522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45936.623368518522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45936.623368518522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45936.623368518522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45936.623368518522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45936.623368518522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45936.623368518522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45936.623368518522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45936.623368518522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45936.623368518522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45936.623368518522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45936.623368518522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45936.623368518522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45936.623368518522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45936.623368518522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45936.623368518522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45936.623368518522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45936.623368518522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45936.623368518522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45936.623368518522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45936.623368518522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45936.623368518522</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45936.623368518522</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45936.623368518522</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45936.623368518522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45936.623368518522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45936.623368518522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45936.623368518522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45936.623368518522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45936.623368518522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45936.623368518522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45936.623368518522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45936.623368518522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45936.623368518522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45936.623368518522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45936.623368518522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45936.623368518522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45936.623368518522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45936.623368518522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45936.623368518522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45936.623368518522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45936.623368518522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45936.623368518522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45936.623368518522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45936.623368518522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45936.623368518522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45936.623368518522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45936.623368518522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45936.623368518522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45936.623368518522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45936.623368518522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45936.623368518522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45936.623368518522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45936.623368518522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45936.623368518522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45936.623368518522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45936.623368518522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45936.623368518522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45936.623368518522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45936.623368518522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45936.623368518522</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45936.623368518522</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45936.623368518522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45936.623368518522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45936.623368518522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45936.623368518522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45936.623368518522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45936.623368518522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45936.623368518522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45936.623368518522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45936.623368518522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45936.623368518522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45936.623368518522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45936.623368518522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45936.623368518522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45936.623368518522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45936.623368518522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45936.623368518522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45936.623368518522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45936.623368518522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45936.623368518522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45936.623368518522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45936.623368518522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45936.623368518522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45936.623368518522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45936.623368518522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45936.623368518522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45936.623368518522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45936.623368518522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45936.623368518522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45936.623368518522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45936.623368518522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45936.623368518522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45936.623368518522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45936.623368518522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45936.623368518522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45936.623368518522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45936.623368518522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45936.623368518522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45936.623368518522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45936.623368518522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45936.623368518522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45936.623368518522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45936.623368518522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45936.623368518522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45936.623368518522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45936.623368518522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45936.623368518522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45936.623368518522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45936.623368518522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45936.623368518522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45936.623368518522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45936.623368518522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45936.623368518522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45936.623368518522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45936.623368518522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45936.623368518522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45936.623368518522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45936.623368518522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45936.623368518522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45936.623368518522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45936.623368518522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45936.623368518522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45936.623368518522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45936.623368518522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45936.623368518522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45936.623368518522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45936.623368518522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45936.623368518522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45936.623368518522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45936.623368518522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45936.623368518522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45936.623368518522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45936.623368518522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45936.623368518522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45936.623368518522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45936.623368518522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45936.623368518522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45936.623368518522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45936.623368518522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45936.623368518522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45936.623368518522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45936.623368518522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45936.623368518522</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45936.623368518522</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C8" sqref="C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20" t="s">
        <v>5398</v>
      </c>
      <c r="C2" s="137">
        <v>1</v>
      </c>
      <c r="D2" s="120" t="s">
        <v>34463</v>
      </c>
      <c r="E2" s="137" t="s">
        <v>39066</v>
      </c>
      <c r="F2" s="138">
        <v>45926.772847222222</v>
      </c>
      <c r="G2" s="89">
        <f ca="1">IFERROR(NOW()-F2,"-")</f>
        <v>9.8505212962991209</v>
      </c>
      <c r="H2" s="139">
        <v>45927.449074074102</v>
      </c>
      <c r="I2" s="120" t="str">
        <f>IFERROR(VLOOKUP(D2,DB!A:F,6,0),"")</f>
        <v>SCECO</v>
      </c>
      <c r="J2" s="120" t="str">
        <f>IFERROR(VLOOKUP(D2,DB!A:G,7,0),"")</f>
        <v>Weak</v>
      </c>
      <c r="K2" s="137" t="s">
        <v>39067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45936.623368518522</v>
      </c>
      <c r="H3" s="139">
        <v>45927.987534722219</v>
      </c>
      <c r="I3" s="120" t="str">
        <f>IFERROR(VLOOKUP(D3,DB!A:F,6,0),"")</f>
        <v>SCECO</v>
      </c>
      <c r="J3" s="120" t="str">
        <f>IFERROR(VLOOKUP(D3,DB!A:G,7,0),"")</f>
        <v>Vandalized</v>
      </c>
      <c r="K3" s="137" t="s">
        <v>39068</v>
      </c>
      <c r="L3" s="126" t="str">
        <f>IFERROR(VLOOKUP(D3,DB!A:I,9,0),"")</f>
        <v>Latis</v>
      </c>
    </row>
    <row r="4" spans="1:16383" ht="31.5" customHeight="1">
      <c r="A4" s="137" t="s">
        <v>39069</v>
      </c>
      <c r="B4" s="120" t="s">
        <v>5398</v>
      </c>
      <c r="C4" s="137">
        <v>1</v>
      </c>
      <c r="D4" s="120" t="s">
        <v>32861</v>
      </c>
      <c r="E4" s="137" t="s">
        <v>39066</v>
      </c>
      <c r="F4" s="138">
        <v>45933.880972222221</v>
      </c>
      <c r="G4" s="89">
        <f ca="1">IFERROR(NOW()-F4,"-")</f>
        <v>2.742396296300285</v>
      </c>
      <c r="H4" s="139">
        <v>45929.455266203702</v>
      </c>
      <c r="I4" s="120" t="str">
        <f>IFERROR(VLOOKUP(D4,DB!A:F,6,0),"")</f>
        <v>SCECO</v>
      </c>
      <c r="J4" s="120" t="str">
        <f>IFERROR(VLOOKUP(D4,DB!A:G,7,0),"")</f>
        <v>In progress</v>
      </c>
      <c r="K4" s="137" t="s">
        <v>39067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20" t="s">
        <v>5398</v>
      </c>
      <c r="C5" s="137">
        <v>1</v>
      </c>
      <c r="D5" s="120" t="s">
        <v>33408</v>
      </c>
      <c r="E5" s="137" t="s">
        <v>38964</v>
      </c>
      <c r="F5" s="138">
        <v>45934.942245370374</v>
      </c>
      <c r="G5" s="89">
        <f ca="1">IFERROR(NOW()-F5,"-")</f>
        <v>1.6811231481478899</v>
      </c>
      <c r="H5" s="139">
        <v>45934.470231481479</v>
      </c>
      <c r="I5" s="120" t="str">
        <f>IFERROR(VLOOKUP(D5,DB!A:F,6,0),"")</f>
        <v>SCECO</v>
      </c>
      <c r="J5" s="120" t="str">
        <f>IFERROR(VLOOKUP(D5,DB!A:G,7,0),"")</f>
        <v>Dead</v>
      </c>
      <c r="K5" s="137" t="s">
        <v>39067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39071</v>
      </c>
      <c r="B6" s="120" t="str">
        <f>IFERROR(VLOOKUP(D6,DB!A:K,11,0),"")</f>
        <v>R6</v>
      </c>
      <c r="C6" s="122">
        <v>1</v>
      </c>
      <c r="D6" s="120" t="s">
        <v>33236</v>
      </c>
      <c r="E6" s="137" t="s">
        <v>38964</v>
      </c>
      <c r="F6" s="124">
        <v>45936.586342592593</v>
      </c>
      <c r="G6" s="89">
        <f ca="1">IFERROR(NOW()-F6,"-")</f>
        <v>3.7025925928901415E-2</v>
      </c>
      <c r="H6" s="124">
        <v>45936.580578703702</v>
      </c>
      <c r="I6" s="120" t="str">
        <f>IFERROR(VLOOKUP(D6,DB!A:F,6,0),"")</f>
        <v>Generator-SG</v>
      </c>
      <c r="J6" s="119" t="str">
        <f>IFERROR(VLOOKUP(D6,DB!A:G,7,0),"")</f>
        <v>Vandalized</v>
      </c>
      <c r="K6" s="125" t="s">
        <v>39072</v>
      </c>
      <c r="L6" s="126" t="str">
        <f>IFERROR(VLOOKUP(D6,DB!A:I,9,0),"")</f>
        <v>Latis</v>
      </c>
    </row>
    <row r="7" spans="1:16383" ht="31.5" customHeight="1">
      <c r="A7" s="121" t="s">
        <v>39073</v>
      </c>
      <c r="B7" s="120" t="str">
        <f>IFERROR(VLOOKUP(D7,DB!A:K,11,0),"")</f>
        <v>R6</v>
      </c>
      <c r="C7" s="122">
        <v>4</v>
      </c>
      <c r="D7" s="120" t="s">
        <v>37601</v>
      </c>
      <c r="E7" s="137" t="s">
        <v>38964</v>
      </c>
      <c r="F7" s="124">
        <v>45936.593287037038</v>
      </c>
      <c r="G7" s="89">
        <f ca="1">IFERROR(NOW()-F7,"-")</f>
        <v>3.0081481483648531E-2</v>
      </c>
      <c r="H7" s="124">
        <v>45936.587430555555</v>
      </c>
      <c r="I7" s="120" t="str">
        <f>IFERROR(VLOOKUP(D7,DB!A:F,6,0),"")</f>
        <v>SCECO</v>
      </c>
      <c r="J7" s="119"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45936.623368518522</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45936.623368518522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45936.623368518522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45936.623368518522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45936.623368518522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45936.623368518522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45936.623368518522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45936.623368518522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45936.623368518522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45936.623368518522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45936.623368518522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45936.623368518522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45936.623368518522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45936.623368518522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45936.623368518522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45936.623368518522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45936.623368518522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45936.623368518522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45936.623368518522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45936.623368518522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45936.623368518522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45936.623368518522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45936.623368518522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45936.623368518522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45936.623368518522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45936.623368518522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45936.623368518522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45936.623368518522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45936.623368518522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45936.623368518522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45936.623368518522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45936.623368518522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45936.623368518522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45936.623368518522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45936.623368518522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45936.623368518522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45936.623368518522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45936.623368518522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45936.623368518522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45936.623368518522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45936.623368518522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45936.623368518522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45936.623368518522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45936.623368518522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45936.623368518522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45936.623368518522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45936.623368518522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45936.623368518522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45936.623368518522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45936.623368518522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45936.623368518522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45936.623368518522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45936.623368518522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45936.623368518522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45936.623368518522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45936.623368518522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45936.623368518522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45936.623368518522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45936.623368518522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45936.623368518522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45936.623368518522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45936.623368518522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45936.623368518522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45936.623368518522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45936.623368518522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45936.623368518522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45936.623368518522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45936.623368518522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45936.623368518522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45936.623368518522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45936.623368518522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45936.623368518522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45936.623368518522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45936.623368518522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45936.623368518522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45936.623368518522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45936.623368518522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45936.623368518522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45936.623368518522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45936.623368518522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45936.623368518522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45936.623368518522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45936.623368518522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45936.623368518522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45936.623368518522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45936.623368518522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45936.623368518522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45936.623368518522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45936.623368518522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45936.623368518522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45936.623368518522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45936.623368518522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45936.623368518522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45936.623368518522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45936.623368518522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45936.623368518522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45936.623368518522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45936.623368518522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45936.623368518522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45936.623368518522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45936.623368518522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45936.623368518522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45936.623368518522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45936.623368518522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45936.623368518522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45936.623368518522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45936.623368518522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45936.623368518522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45936.623368518522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45936.623368518522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45936.623368518522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45936.623368518522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45936.623368518522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45936.623368518522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45936.623368518522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45936.623368518522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45936.623368518522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45936.623368518522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45936.623368518522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45936.623368518522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45936.623368518522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45936.623368518522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45936.623368518522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45936.623368518522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45936.623368518522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45936.623368518522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45936.623368518522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45936.623368518522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45936.623368518522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45936.623368518522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45936.623368518522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45936.623368518522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45936.623368518522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45936.623368518522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45936.623368518522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45936.623368518522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45936.623368518522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45936.623368518522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45936.623368518522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45936.623368518522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45936.623368518522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45936.623368518522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45936.623368518522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45936.623368518522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45936.623368518522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45936.623368518522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45936.623368518522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45936.623368518522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45936.623368518522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45936.623368518522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45936.623368518522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45936.623368518522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45936.623368518522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45936.623368518522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45936.623368518522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45936.623368518522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45936.623368518522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45936.623368518522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45936.623368518522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45936.623368518522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45936.623368518522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45936.623368518522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45936.623368518522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45936.623368518522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45936.623368518522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45936.623368518522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45936.623368518522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45936.623368518522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45936.623368518522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45936.623368518522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45936.623368518522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45936.623368518522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45936.623368518522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45936.623368518522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45936.623368518522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45936.623368518522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45936.623368518522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45936.623368518522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45936.623368518522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45936.623368518522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45936.623368518522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45936.623368518522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45936.623368518522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45936.623368518522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45936.623368518522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45936.623368518522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45936.623368518522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45936.623368518522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45936.623368518522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45936.623368518522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45936.623368518522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45936.623368518522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45936.623368518522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45936.623368518522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45936.623368518522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45936.623368518522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45936.623368518522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45936.623368518522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45936.623368518522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45936.623368518522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45936.623368518522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45936.623368518522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45936.623368518522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45936.623368518522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45936.623368518522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45936.623368518522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45936.623368518522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45936.623368518522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45936.623368518522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45936.623368518522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45936.623368518522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45936.623368518522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45936.623368518522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45936.623368518522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45936.623368518522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45936.623368518522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45936.623368518522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45936.623368518522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45936.623368518522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45936.623368518522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45936.623368518522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45936.623368518522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45936.623368518522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45936.623368518522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45936.623368518522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45936.623368518522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45936.623368518522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45936.623368518522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45936.623368518522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45936.623368518522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45936.623368518522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45936.623368518522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45936.623368518522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45936.623368518522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45936.623368518522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45936.623368518522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45936.623368518522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45936.623368518522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45936.623368518522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45936.623368518522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45936.623368518522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45936.623368518522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45936.623368518522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45936.623368518522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45936.623368518522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45936.623368518522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45936.623368518522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45936.623368518522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45936.623368518522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45936.623368518522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45936.623368518522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45936.623368518522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45936.623368518522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45936.623368518522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45936.623368518522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45936.623368518522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45936.623368518522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45936.623368518522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45936.623368518522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45936.623368518522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45936.623368518522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45936.623368518522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45936.623368518522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45936.623368518522</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